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4"/>
  </bookViews>
  <sheets>
    <sheet name="ОВЗ" sheetId="1" r:id="rId1"/>
    <sheet name="осень,зима,весна " sheetId="2" r:id="rId2"/>
    <sheet name="с 12 и старше ос,зи,ве," sheetId="3" r:id="rId3"/>
    <sheet name="ОВЗ с 12 и старше ос,зи,ве" sheetId="4" r:id="rId4"/>
    <sheet name="Лист1" sheetId="7" r:id="rId5"/>
  </sheets>
  <calcPr calcId="125725"/>
</workbook>
</file>

<file path=xl/calcChain.xml><?xml version="1.0" encoding="utf-8"?>
<calcChain xmlns="http://schemas.openxmlformats.org/spreadsheetml/2006/main">
  <c r="D43" i="2"/>
  <c r="E43"/>
  <c r="F43"/>
  <c r="G43"/>
  <c r="H43"/>
  <c r="I43"/>
  <c r="J43"/>
  <c r="K43"/>
  <c r="L43"/>
  <c r="M43"/>
  <c r="N43"/>
  <c r="O43"/>
  <c r="C43"/>
  <c r="O506" i="3"/>
  <c r="N506"/>
  <c r="M506"/>
  <c r="L506"/>
  <c r="K506"/>
  <c r="J506"/>
  <c r="I506"/>
  <c r="H506"/>
  <c r="G506"/>
  <c r="F506"/>
  <c r="E506"/>
  <c r="D506"/>
  <c r="C506"/>
  <c r="O453"/>
  <c r="N453"/>
  <c r="M453"/>
  <c r="L453"/>
  <c r="K453"/>
  <c r="J453"/>
  <c r="I453"/>
  <c r="H453"/>
  <c r="G453"/>
  <c r="F453"/>
  <c r="E453"/>
  <c r="D453"/>
  <c r="C453"/>
  <c r="O399"/>
  <c r="N399"/>
  <c r="M399"/>
  <c r="L399"/>
  <c r="K399"/>
  <c r="J399"/>
  <c r="I399"/>
  <c r="H399"/>
  <c r="G399"/>
  <c r="F399"/>
  <c r="E399"/>
  <c r="D399"/>
  <c r="C399"/>
  <c r="O351"/>
  <c r="N351"/>
  <c r="M351"/>
  <c r="L351"/>
  <c r="K351"/>
  <c r="J351"/>
  <c r="I351"/>
  <c r="H351"/>
  <c r="G351"/>
  <c r="F351"/>
  <c r="E351"/>
  <c r="D351"/>
  <c r="C351"/>
  <c r="O324"/>
  <c r="N324"/>
  <c r="M324"/>
  <c r="L324"/>
  <c r="K324"/>
  <c r="J324"/>
  <c r="I324"/>
  <c r="H324"/>
  <c r="G324"/>
  <c r="F324"/>
  <c r="E324"/>
  <c r="D324"/>
  <c r="C324"/>
  <c r="D314"/>
  <c r="E314"/>
  <c r="F314"/>
  <c r="G314"/>
  <c r="H314"/>
  <c r="I314"/>
  <c r="J314"/>
  <c r="K314"/>
  <c r="L314"/>
  <c r="M314"/>
  <c r="N314"/>
  <c r="O314"/>
  <c r="C314"/>
  <c r="D297"/>
  <c r="E297"/>
  <c r="F297"/>
  <c r="G297"/>
  <c r="H297"/>
  <c r="I297"/>
  <c r="J297"/>
  <c r="K297"/>
  <c r="L297"/>
  <c r="M297"/>
  <c r="N297"/>
  <c r="O297"/>
  <c r="C297"/>
  <c r="O241"/>
  <c r="N241"/>
  <c r="M241"/>
  <c r="L241"/>
  <c r="K241"/>
  <c r="J241"/>
  <c r="I241"/>
  <c r="H241"/>
  <c r="G241"/>
  <c r="F241"/>
  <c r="E241"/>
  <c r="D241"/>
  <c r="C241"/>
  <c r="O213"/>
  <c r="N213"/>
  <c r="M213"/>
  <c r="L213"/>
  <c r="K213"/>
  <c r="J213"/>
  <c r="I213"/>
  <c r="H213"/>
  <c r="G213"/>
  <c r="F213"/>
  <c r="E213"/>
  <c r="D213"/>
  <c r="C213"/>
  <c r="O185"/>
  <c r="N185"/>
  <c r="M185"/>
  <c r="L185"/>
  <c r="K185"/>
  <c r="J185"/>
  <c r="I185"/>
  <c r="H185"/>
  <c r="G185"/>
  <c r="F185"/>
  <c r="E185"/>
  <c r="D185"/>
  <c r="C185"/>
  <c r="O130"/>
  <c r="N130"/>
  <c r="M130"/>
  <c r="L130"/>
  <c r="K130"/>
  <c r="J130"/>
  <c r="I130"/>
  <c r="H130"/>
  <c r="G130"/>
  <c r="F130"/>
  <c r="E130"/>
  <c r="D130"/>
  <c r="C130"/>
  <c r="D103"/>
  <c r="E103"/>
  <c r="F103"/>
  <c r="G103"/>
  <c r="H103"/>
  <c r="I103"/>
  <c r="J103"/>
  <c r="K103"/>
  <c r="L103"/>
  <c r="M103"/>
  <c r="N103"/>
  <c r="O103"/>
  <c r="C103"/>
  <c r="D95"/>
  <c r="E95"/>
  <c r="F95"/>
  <c r="G95"/>
  <c r="H95"/>
  <c r="I95"/>
  <c r="J95"/>
  <c r="K95"/>
  <c r="L95"/>
  <c r="M95"/>
  <c r="N95"/>
  <c r="O95"/>
  <c r="C95"/>
  <c r="D49"/>
  <c r="E49"/>
  <c r="F49"/>
  <c r="G49"/>
  <c r="H49"/>
  <c r="I49"/>
  <c r="J49"/>
  <c r="K49"/>
  <c r="L49"/>
  <c r="M49"/>
  <c r="N49"/>
  <c r="O49"/>
  <c r="C49"/>
  <c r="O76"/>
  <c r="N76"/>
  <c r="M76"/>
  <c r="L76"/>
  <c r="K76"/>
  <c r="J76"/>
  <c r="I76"/>
  <c r="H76"/>
  <c r="G76"/>
  <c r="F76"/>
  <c r="E76"/>
  <c r="D76"/>
  <c r="C76"/>
  <c r="O24"/>
  <c r="N24"/>
  <c r="M24"/>
  <c r="L24"/>
  <c r="K24"/>
  <c r="J24"/>
  <c r="I24"/>
  <c r="H24"/>
  <c r="G24"/>
  <c r="F24"/>
  <c r="E24"/>
  <c r="D24"/>
  <c r="C24"/>
  <c r="D312" i="4"/>
  <c r="E312"/>
  <c r="F312"/>
  <c r="G312"/>
  <c r="H312"/>
  <c r="I312"/>
  <c r="J312"/>
  <c r="K312"/>
  <c r="L312"/>
  <c r="M312"/>
  <c r="N312"/>
  <c r="O312"/>
  <c r="C312"/>
  <c r="D252"/>
  <c r="E252"/>
  <c r="F252"/>
  <c r="G252"/>
  <c r="H252"/>
  <c r="I252"/>
  <c r="J252"/>
  <c r="K252"/>
  <c r="L252"/>
  <c r="M252"/>
  <c r="N252"/>
  <c r="O252"/>
  <c r="C252"/>
  <c r="C118"/>
  <c r="O304"/>
  <c r="N304"/>
  <c r="M304"/>
  <c r="L304"/>
  <c r="K304"/>
  <c r="J304"/>
  <c r="I304"/>
  <c r="H304"/>
  <c r="G304"/>
  <c r="F304"/>
  <c r="E304"/>
  <c r="D304"/>
  <c r="C304"/>
  <c r="O295"/>
  <c r="N295"/>
  <c r="M295"/>
  <c r="L295"/>
  <c r="K295"/>
  <c r="J295"/>
  <c r="I295"/>
  <c r="H295"/>
  <c r="G295"/>
  <c r="F295"/>
  <c r="E295"/>
  <c r="D295"/>
  <c r="C295"/>
  <c r="O282"/>
  <c r="N282"/>
  <c r="M282"/>
  <c r="L282"/>
  <c r="K282"/>
  <c r="J282"/>
  <c r="I282"/>
  <c r="H282"/>
  <c r="G282"/>
  <c r="F282"/>
  <c r="E282"/>
  <c r="D282"/>
  <c r="C282"/>
  <c r="O273"/>
  <c r="N273"/>
  <c r="M273"/>
  <c r="L273"/>
  <c r="K273"/>
  <c r="J273"/>
  <c r="I273"/>
  <c r="H273"/>
  <c r="G273"/>
  <c r="F273"/>
  <c r="E273"/>
  <c r="D273"/>
  <c r="C273"/>
  <c r="O264"/>
  <c r="N264"/>
  <c r="M264"/>
  <c r="L264"/>
  <c r="K264"/>
  <c r="J264"/>
  <c r="I264"/>
  <c r="H264"/>
  <c r="G264"/>
  <c r="F264"/>
  <c r="E264"/>
  <c r="D264"/>
  <c r="C264"/>
  <c r="O348"/>
  <c r="N348"/>
  <c r="M348"/>
  <c r="L348"/>
  <c r="K348"/>
  <c r="J348"/>
  <c r="I348"/>
  <c r="H348"/>
  <c r="G348"/>
  <c r="F348"/>
  <c r="E348"/>
  <c r="D348"/>
  <c r="C348"/>
  <c r="O338"/>
  <c r="N338"/>
  <c r="M338"/>
  <c r="L338"/>
  <c r="K338"/>
  <c r="J338"/>
  <c r="I338"/>
  <c r="H338"/>
  <c r="G338"/>
  <c r="F338"/>
  <c r="E338"/>
  <c r="D338"/>
  <c r="C338"/>
  <c r="O326"/>
  <c r="N326"/>
  <c r="M326"/>
  <c r="L326"/>
  <c r="K326"/>
  <c r="J326"/>
  <c r="I326"/>
  <c r="H326"/>
  <c r="G326"/>
  <c r="F326"/>
  <c r="E326"/>
  <c r="D326"/>
  <c r="C326"/>
  <c r="O245"/>
  <c r="N245"/>
  <c r="M245"/>
  <c r="L245"/>
  <c r="K245"/>
  <c r="J245"/>
  <c r="I245"/>
  <c r="H245"/>
  <c r="G245"/>
  <c r="F245"/>
  <c r="E245"/>
  <c r="D245"/>
  <c r="C245"/>
  <c r="O234"/>
  <c r="N234"/>
  <c r="M234"/>
  <c r="L234"/>
  <c r="K234"/>
  <c r="J234"/>
  <c r="I234"/>
  <c r="H234"/>
  <c r="G234"/>
  <c r="F234"/>
  <c r="E234"/>
  <c r="D234"/>
  <c r="C234"/>
  <c r="O220"/>
  <c r="N220"/>
  <c r="M220"/>
  <c r="L220"/>
  <c r="K220"/>
  <c r="J220"/>
  <c r="I220"/>
  <c r="H220"/>
  <c r="G220"/>
  <c r="F220"/>
  <c r="E220"/>
  <c r="D220"/>
  <c r="C220"/>
  <c r="O213"/>
  <c r="N213"/>
  <c r="M213"/>
  <c r="L213"/>
  <c r="K213"/>
  <c r="J213"/>
  <c r="I213"/>
  <c r="H213"/>
  <c r="G213"/>
  <c r="F213"/>
  <c r="E213"/>
  <c r="D213"/>
  <c r="C213"/>
  <c r="O203"/>
  <c r="N203"/>
  <c r="M203"/>
  <c r="L203"/>
  <c r="K203"/>
  <c r="J203"/>
  <c r="I203"/>
  <c r="H203"/>
  <c r="G203"/>
  <c r="F203"/>
  <c r="E203"/>
  <c r="D203"/>
  <c r="C203"/>
  <c r="O187"/>
  <c r="N187"/>
  <c r="M187"/>
  <c r="L187"/>
  <c r="K187"/>
  <c r="J187"/>
  <c r="I187"/>
  <c r="H187"/>
  <c r="G187"/>
  <c r="F187"/>
  <c r="E187"/>
  <c r="D187"/>
  <c r="C187"/>
  <c r="O179"/>
  <c r="N179"/>
  <c r="M179"/>
  <c r="L179"/>
  <c r="K179"/>
  <c r="J179"/>
  <c r="I179"/>
  <c r="H179"/>
  <c r="G179"/>
  <c r="F179"/>
  <c r="E179"/>
  <c r="D179"/>
  <c r="C179"/>
  <c r="O169"/>
  <c r="N169"/>
  <c r="M169"/>
  <c r="L169"/>
  <c r="K169"/>
  <c r="J169"/>
  <c r="I169"/>
  <c r="H169"/>
  <c r="G169"/>
  <c r="F169"/>
  <c r="E169"/>
  <c r="D169"/>
  <c r="C169"/>
  <c r="O157"/>
  <c r="N157"/>
  <c r="M157"/>
  <c r="L157"/>
  <c r="K157"/>
  <c r="J157"/>
  <c r="I157"/>
  <c r="H157"/>
  <c r="G157"/>
  <c r="F157"/>
  <c r="E157"/>
  <c r="D157"/>
  <c r="C157"/>
  <c r="O150"/>
  <c r="N150"/>
  <c r="M150"/>
  <c r="L150"/>
  <c r="K150"/>
  <c r="J150"/>
  <c r="I150"/>
  <c r="H150"/>
  <c r="G150"/>
  <c r="F150"/>
  <c r="E150"/>
  <c r="D150"/>
  <c r="C150"/>
  <c r="O140"/>
  <c r="N140"/>
  <c r="M140"/>
  <c r="L140"/>
  <c r="K140"/>
  <c r="J140"/>
  <c r="I140"/>
  <c r="H140"/>
  <c r="G140"/>
  <c r="F140"/>
  <c r="E140"/>
  <c r="D140"/>
  <c r="C140"/>
  <c r="O125"/>
  <c r="N125"/>
  <c r="M125"/>
  <c r="L125"/>
  <c r="K125"/>
  <c r="J125"/>
  <c r="I125"/>
  <c r="H125"/>
  <c r="G125"/>
  <c r="F125"/>
  <c r="E125"/>
  <c r="D125"/>
  <c r="C125"/>
  <c r="O118"/>
  <c r="N118"/>
  <c r="M118"/>
  <c r="L118"/>
  <c r="K118"/>
  <c r="J118"/>
  <c r="I118"/>
  <c r="H118"/>
  <c r="G118"/>
  <c r="F118"/>
  <c r="E118"/>
  <c r="D118"/>
  <c r="O108"/>
  <c r="N108"/>
  <c r="M108"/>
  <c r="L108"/>
  <c r="K108"/>
  <c r="J108"/>
  <c r="I108"/>
  <c r="H108"/>
  <c r="G108"/>
  <c r="F108"/>
  <c r="E108"/>
  <c r="D108"/>
  <c r="C108"/>
  <c r="O94"/>
  <c r="N94"/>
  <c r="M94"/>
  <c r="L94"/>
  <c r="K94"/>
  <c r="J94"/>
  <c r="I94"/>
  <c r="H94"/>
  <c r="G94"/>
  <c r="F94"/>
  <c r="E94"/>
  <c r="D94"/>
  <c r="C94"/>
  <c r="O86"/>
  <c r="N86"/>
  <c r="M86"/>
  <c r="L86"/>
  <c r="K86"/>
  <c r="J86"/>
  <c r="I86"/>
  <c r="H86"/>
  <c r="G86"/>
  <c r="F86"/>
  <c r="E86"/>
  <c r="D86"/>
  <c r="C86"/>
  <c r="O76"/>
  <c r="N76"/>
  <c r="M76"/>
  <c r="L76"/>
  <c r="K76"/>
  <c r="J76"/>
  <c r="I76"/>
  <c r="H76"/>
  <c r="G76"/>
  <c r="F76"/>
  <c r="E76"/>
  <c r="D76"/>
  <c r="C76"/>
  <c r="O64"/>
  <c r="N64"/>
  <c r="M64"/>
  <c r="L64"/>
  <c r="K64"/>
  <c r="J64"/>
  <c r="I64"/>
  <c r="H64"/>
  <c r="G64"/>
  <c r="F64"/>
  <c r="E64"/>
  <c r="D64"/>
  <c r="C64"/>
  <c r="O54"/>
  <c r="N54"/>
  <c r="M54"/>
  <c r="L54"/>
  <c r="K54"/>
  <c r="J54"/>
  <c r="I54"/>
  <c r="H54"/>
  <c r="G54"/>
  <c r="F54"/>
  <c r="E54"/>
  <c r="D54"/>
  <c r="C54"/>
  <c r="O44"/>
  <c r="N44"/>
  <c r="M44"/>
  <c r="L44"/>
  <c r="K44"/>
  <c r="J44"/>
  <c r="I44"/>
  <c r="H44"/>
  <c r="G44"/>
  <c r="F44"/>
  <c r="E44"/>
  <c r="D44"/>
  <c r="C44"/>
  <c r="O31"/>
  <c r="N31"/>
  <c r="M31"/>
  <c r="L31"/>
  <c r="K31"/>
  <c r="J31"/>
  <c r="I31"/>
  <c r="H31"/>
  <c r="G31"/>
  <c r="F31"/>
  <c r="E31"/>
  <c r="D31"/>
  <c r="C31"/>
  <c r="O24"/>
  <c r="N24"/>
  <c r="M24"/>
  <c r="L24"/>
  <c r="K24"/>
  <c r="J24"/>
  <c r="I24"/>
  <c r="H24"/>
  <c r="G24"/>
  <c r="F24"/>
  <c r="E24"/>
  <c r="D24"/>
  <c r="C24"/>
  <c r="O15"/>
  <c r="N15"/>
  <c r="M15"/>
  <c r="L15"/>
  <c r="K15"/>
  <c r="J15"/>
  <c r="I15"/>
  <c r="H15"/>
  <c r="G15"/>
  <c r="F15"/>
  <c r="E15"/>
  <c r="D15"/>
  <c r="C15"/>
  <c r="D302" i="2"/>
  <c r="E302"/>
  <c r="F302"/>
  <c r="G302"/>
  <c r="H302"/>
  <c r="I302"/>
  <c r="J302"/>
  <c r="K302"/>
  <c r="L302"/>
  <c r="M302"/>
  <c r="N302"/>
  <c r="O302"/>
  <c r="C302"/>
  <c r="O313"/>
  <c r="N313"/>
  <c r="M313"/>
  <c r="L313"/>
  <c r="K313"/>
  <c r="J313"/>
  <c r="I313"/>
  <c r="H313"/>
  <c r="G313"/>
  <c r="F313"/>
  <c r="E313"/>
  <c r="D313"/>
  <c r="C313"/>
  <c r="D274"/>
  <c r="E274"/>
  <c r="F274"/>
  <c r="G274"/>
  <c r="H274"/>
  <c r="I274"/>
  <c r="J274"/>
  <c r="K274"/>
  <c r="L274"/>
  <c r="M274"/>
  <c r="N274"/>
  <c r="O274"/>
  <c r="C274"/>
  <c r="D245"/>
  <c r="E245"/>
  <c r="F245"/>
  <c r="G245"/>
  <c r="H245"/>
  <c r="I245"/>
  <c r="J245"/>
  <c r="K245"/>
  <c r="L245"/>
  <c r="M245"/>
  <c r="N245"/>
  <c r="O245"/>
  <c r="C245"/>
  <c r="D217"/>
  <c r="E217"/>
  <c r="F217"/>
  <c r="G217"/>
  <c r="H217"/>
  <c r="I217"/>
  <c r="J217"/>
  <c r="K217"/>
  <c r="L217"/>
  <c r="M217"/>
  <c r="N217"/>
  <c r="O217"/>
  <c r="C217"/>
  <c r="O283"/>
  <c r="N283"/>
  <c r="M283"/>
  <c r="L283"/>
  <c r="K283"/>
  <c r="J283"/>
  <c r="I283"/>
  <c r="H283"/>
  <c r="G283"/>
  <c r="F283"/>
  <c r="E283"/>
  <c r="D283"/>
  <c r="C283"/>
  <c r="O254"/>
  <c r="N254"/>
  <c r="M254"/>
  <c r="L254"/>
  <c r="K254"/>
  <c r="J254"/>
  <c r="I254"/>
  <c r="H254"/>
  <c r="G254"/>
  <c r="F254"/>
  <c r="E254"/>
  <c r="D254"/>
  <c r="C254"/>
  <c r="D189"/>
  <c r="E189"/>
  <c r="F189"/>
  <c r="G189"/>
  <c r="H189"/>
  <c r="I189"/>
  <c r="J189"/>
  <c r="K189"/>
  <c r="L189"/>
  <c r="M189"/>
  <c r="N189"/>
  <c r="O189"/>
  <c r="C189"/>
  <c r="O227"/>
  <c r="N227"/>
  <c r="M227"/>
  <c r="L227"/>
  <c r="K227"/>
  <c r="J227"/>
  <c r="I227"/>
  <c r="H227"/>
  <c r="G227"/>
  <c r="F227"/>
  <c r="E227"/>
  <c r="D227"/>
  <c r="C227"/>
  <c r="O199"/>
  <c r="N199"/>
  <c r="M199"/>
  <c r="L199"/>
  <c r="K199"/>
  <c r="J199"/>
  <c r="I199"/>
  <c r="H199"/>
  <c r="G199"/>
  <c r="F199"/>
  <c r="E199"/>
  <c r="D199"/>
  <c r="C199"/>
  <c r="O169"/>
  <c r="N169"/>
  <c r="M169"/>
  <c r="L169"/>
  <c r="K169"/>
  <c r="J169"/>
  <c r="I169"/>
  <c r="H169"/>
  <c r="G169"/>
  <c r="F169"/>
  <c r="E169"/>
  <c r="D169"/>
  <c r="C169"/>
  <c r="D130"/>
  <c r="E130"/>
  <c r="F130"/>
  <c r="G130"/>
  <c r="H130"/>
  <c r="I130"/>
  <c r="J130"/>
  <c r="K130"/>
  <c r="L130"/>
  <c r="M130"/>
  <c r="N130"/>
  <c r="O130"/>
  <c r="C130"/>
  <c r="O140"/>
  <c r="N140"/>
  <c r="M140"/>
  <c r="L140"/>
  <c r="K140"/>
  <c r="J140"/>
  <c r="I140"/>
  <c r="H140"/>
  <c r="G140"/>
  <c r="F140"/>
  <c r="E140"/>
  <c r="D140"/>
  <c r="C140"/>
  <c r="D102"/>
  <c r="E102"/>
  <c r="F102"/>
  <c r="G102"/>
  <c r="H102"/>
  <c r="I102"/>
  <c r="J102"/>
  <c r="K102"/>
  <c r="L102"/>
  <c r="M102"/>
  <c r="N102"/>
  <c r="O102"/>
  <c r="C102"/>
  <c r="D73"/>
  <c r="E73"/>
  <c r="F73"/>
  <c r="G73"/>
  <c r="H73"/>
  <c r="I73"/>
  <c r="J73"/>
  <c r="K73"/>
  <c r="L73"/>
  <c r="M73"/>
  <c r="N73"/>
  <c r="O73"/>
  <c r="C73"/>
  <c r="O112"/>
  <c r="N112"/>
  <c r="M112"/>
  <c r="L112"/>
  <c r="K112"/>
  <c r="J112"/>
  <c r="I112"/>
  <c r="H112"/>
  <c r="G112"/>
  <c r="F112"/>
  <c r="E112"/>
  <c r="D112"/>
  <c r="C112"/>
  <c r="O83"/>
  <c r="N83"/>
  <c r="M83"/>
  <c r="L83"/>
  <c r="K83"/>
  <c r="J83"/>
  <c r="I83"/>
  <c r="H83"/>
  <c r="G83"/>
  <c r="F83"/>
  <c r="E83"/>
  <c r="D83"/>
  <c r="C83"/>
  <c r="O53"/>
  <c r="N53"/>
  <c r="M53"/>
  <c r="L53"/>
  <c r="K53"/>
  <c r="J53"/>
  <c r="I53"/>
  <c r="H53"/>
  <c r="G53"/>
  <c r="F53"/>
  <c r="E53"/>
  <c r="D53"/>
  <c r="C53"/>
  <c r="D17"/>
  <c r="E17"/>
  <c r="F17"/>
  <c r="G17"/>
  <c r="H17"/>
  <c r="I17"/>
  <c r="J17"/>
  <c r="K17"/>
  <c r="L17"/>
  <c r="M17"/>
  <c r="N17"/>
  <c r="O17"/>
  <c r="C17"/>
  <c r="O26"/>
  <c r="N26"/>
  <c r="M26"/>
  <c r="L26"/>
  <c r="K26"/>
  <c r="J26"/>
  <c r="I26"/>
  <c r="H26"/>
  <c r="G26"/>
  <c r="F26"/>
  <c r="E26"/>
  <c r="D26"/>
  <c r="C26"/>
  <c r="D345" i="1"/>
  <c r="E345"/>
  <c r="F345"/>
  <c r="G345"/>
  <c r="H345"/>
  <c r="I345"/>
  <c r="J345"/>
  <c r="K345"/>
  <c r="L345"/>
  <c r="M345"/>
  <c r="N345"/>
  <c r="O345"/>
  <c r="C345"/>
  <c r="D335"/>
  <c r="E335"/>
  <c r="F335"/>
  <c r="G335"/>
  <c r="H335"/>
  <c r="I335"/>
  <c r="J335"/>
  <c r="K335"/>
  <c r="L335"/>
  <c r="M335"/>
  <c r="N335"/>
  <c r="O335"/>
  <c r="C335"/>
  <c r="D323"/>
  <c r="E323"/>
  <c r="F323"/>
  <c r="G323"/>
  <c r="H323"/>
  <c r="I323"/>
  <c r="J323"/>
  <c r="K323"/>
  <c r="L323"/>
  <c r="M323"/>
  <c r="N323"/>
  <c r="O323"/>
  <c r="C323"/>
  <c r="D310"/>
  <c r="E310"/>
  <c r="F310"/>
  <c r="G310"/>
  <c r="H310"/>
  <c r="I310"/>
  <c r="J310"/>
  <c r="K310"/>
  <c r="L310"/>
  <c r="M310"/>
  <c r="N310"/>
  <c r="O310"/>
  <c r="C310"/>
  <c r="D303"/>
  <c r="E303"/>
  <c r="F303"/>
  <c r="G303"/>
  <c r="H303"/>
  <c r="I303"/>
  <c r="J303"/>
  <c r="K303"/>
  <c r="L303"/>
  <c r="M303"/>
  <c r="N303"/>
  <c r="O303"/>
  <c r="C303"/>
  <c r="D294"/>
  <c r="E294"/>
  <c r="F294"/>
  <c r="G294"/>
  <c r="H294"/>
  <c r="I294"/>
  <c r="J294"/>
  <c r="K294"/>
  <c r="L294"/>
  <c r="M294"/>
  <c r="N294"/>
  <c r="O294"/>
  <c r="C294"/>
  <c r="D281"/>
  <c r="E281"/>
  <c r="F281"/>
  <c r="G281"/>
  <c r="H281"/>
  <c r="I281"/>
  <c r="J281"/>
  <c r="K281"/>
  <c r="L281"/>
  <c r="M281"/>
  <c r="N281"/>
  <c r="O281"/>
  <c r="C281"/>
  <c r="D272"/>
  <c r="E272"/>
  <c r="F272"/>
  <c r="G272"/>
  <c r="H272"/>
  <c r="I272"/>
  <c r="J272"/>
  <c r="K272"/>
  <c r="L272"/>
  <c r="M272"/>
  <c r="N272"/>
  <c r="O272"/>
  <c r="C272"/>
  <c r="D263"/>
  <c r="E263"/>
  <c r="F263"/>
  <c r="G263"/>
  <c r="H263"/>
  <c r="I263"/>
  <c r="J263"/>
  <c r="K263"/>
  <c r="L263"/>
  <c r="M263"/>
  <c r="N263"/>
  <c r="O263"/>
  <c r="C263"/>
  <c r="D245"/>
  <c r="E245"/>
  <c r="F245"/>
  <c r="G245"/>
  <c r="H245"/>
  <c r="I245"/>
  <c r="J245"/>
  <c r="K245"/>
  <c r="L245"/>
  <c r="M245"/>
  <c r="N245"/>
  <c r="O245"/>
  <c r="C245"/>
  <c r="D251"/>
  <c r="E251"/>
  <c r="F251"/>
  <c r="G251"/>
  <c r="H251"/>
  <c r="I251"/>
  <c r="J251"/>
  <c r="K251"/>
  <c r="L251"/>
  <c r="M251"/>
  <c r="N251"/>
  <c r="O251"/>
  <c r="C251"/>
  <c r="D235"/>
  <c r="E235"/>
  <c r="F235"/>
  <c r="G235"/>
  <c r="H235"/>
  <c r="I235"/>
  <c r="J235"/>
  <c r="K235"/>
  <c r="L235"/>
  <c r="M235"/>
  <c r="N235"/>
  <c r="O235"/>
  <c r="C235"/>
  <c r="D67"/>
  <c r="E67"/>
  <c r="F67"/>
  <c r="G67"/>
  <c r="H67"/>
  <c r="I67"/>
  <c r="J67"/>
  <c r="K67"/>
  <c r="L67"/>
  <c r="M67"/>
  <c r="N67"/>
  <c r="O67"/>
  <c r="C67"/>
  <c r="D221"/>
  <c r="E221"/>
  <c r="F221"/>
  <c r="G221"/>
  <c r="H221"/>
  <c r="I221"/>
  <c r="J221"/>
  <c r="K221"/>
  <c r="L221"/>
  <c r="M221"/>
  <c r="N221"/>
  <c r="O221"/>
  <c r="C221"/>
  <c r="D214"/>
  <c r="E214"/>
  <c r="F214"/>
  <c r="G214"/>
  <c r="H214"/>
  <c r="I214"/>
  <c r="J214"/>
  <c r="K214"/>
  <c r="L214"/>
  <c r="M214"/>
  <c r="N214"/>
  <c r="O214"/>
  <c r="C214"/>
  <c r="D204"/>
  <c r="E204"/>
  <c r="F204"/>
  <c r="G204"/>
  <c r="H204"/>
  <c r="I204"/>
  <c r="J204"/>
  <c r="K204"/>
  <c r="L204"/>
  <c r="M204"/>
  <c r="N204"/>
  <c r="O204"/>
  <c r="C204"/>
  <c r="D169"/>
  <c r="E169"/>
  <c r="F169"/>
  <c r="G169"/>
  <c r="H169"/>
  <c r="I169"/>
  <c r="J169"/>
  <c r="K169"/>
  <c r="L169"/>
  <c r="M169"/>
  <c r="N169"/>
  <c r="O169"/>
  <c r="C169"/>
  <c r="D188"/>
  <c r="E188"/>
  <c r="F188"/>
  <c r="G188"/>
  <c r="H188"/>
  <c r="I188"/>
  <c r="J188"/>
  <c r="K188"/>
  <c r="L188"/>
  <c r="M188"/>
  <c r="N188"/>
  <c r="O188"/>
  <c r="C188"/>
  <c r="O140"/>
  <c r="N140"/>
  <c r="M140"/>
  <c r="L140"/>
  <c r="K140"/>
  <c r="J140"/>
  <c r="I140"/>
  <c r="H140"/>
  <c r="G140"/>
  <c r="F140"/>
  <c r="E140"/>
  <c r="D140"/>
  <c r="C140"/>
  <c r="O157"/>
  <c r="N157"/>
  <c r="M157"/>
  <c r="L157"/>
  <c r="K157"/>
  <c r="J157"/>
  <c r="I157"/>
  <c r="H157"/>
  <c r="G157"/>
  <c r="F157"/>
  <c r="E157"/>
  <c r="D157"/>
  <c r="C157"/>
  <c r="D127"/>
  <c r="E127"/>
  <c r="F127"/>
  <c r="G127"/>
  <c r="H127"/>
  <c r="I127"/>
  <c r="J127"/>
  <c r="K127"/>
  <c r="L127"/>
  <c r="M127"/>
  <c r="N127"/>
  <c r="O127"/>
  <c r="C127"/>
  <c r="D120"/>
  <c r="E120"/>
  <c r="F120"/>
  <c r="G120"/>
  <c r="H120"/>
  <c r="I120"/>
  <c r="J120"/>
  <c r="K120"/>
  <c r="L120"/>
  <c r="M120"/>
  <c r="N120"/>
  <c r="O120"/>
  <c r="C120"/>
  <c r="D110"/>
  <c r="E110"/>
  <c r="F110"/>
  <c r="G110"/>
  <c r="H110"/>
  <c r="I110"/>
  <c r="J110"/>
  <c r="K110"/>
  <c r="L110"/>
  <c r="M110"/>
  <c r="N110"/>
  <c r="O110"/>
  <c r="C110"/>
  <c r="D98"/>
  <c r="E98"/>
  <c r="F98"/>
  <c r="G98"/>
  <c r="H98"/>
  <c r="I98"/>
  <c r="J98"/>
  <c r="K98"/>
  <c r="L98"/>
  <c r="M98"/>
  <c r="N98"/>
  <c r="O98"/>
  <c r="C98"/>
  <c r="D90"/>
  <c r="E90"/>
  <c r="F90"/>
  <c r="G90"/>
  <c r="H90"/>
  <c r="I90"/>
  <c r="J90"/>
  <c r="K90"/>
  <c r="L90"/>
  <c r="M90"/>
  <c r="N90"/>
  <c r="O90"/>
  <c r="C90"/>
  <c r="D80"/>
  <c r="E80"/>
  <c r="F80"/>
  <c r="G80"/>
  <c r="H80"/>
  <c r="I80"/>
  <c r="J80"/>
  <c r="K80"/>
  <c r="L80"/>
  <c r="M80"/>
  <c r="N80"/>
  <c r="O80"/>
  <c r="C80"/>
  <c r="D47"/>
  <c r="E47"/>
  <c r="F47"/>
  <c r="G47"/>
  <c r="H47"/>
  <c r="I47"/>
  <c r="J47"/>
  <c r="K47"/>
  <c r="L47"/>
  <c r="M47"/>
  <c r="N47"/>
  <c r="O47"/>
  <c r="C47"/>
  <c r="D57"/>
  <c r="E57"/>
  <c r="F57"/>
  <c r="G57"/>
  <c r="H57"/>
  <c r="I57"/>
  <c r="J57"/>
  <c r="K57"/>
  <c r="L57"/>
  <c r="M57"/>
  <c r="N57"/>
  <c r="O57"/>
  <c r="C57"/>
  <c r="D33"/>
  <c r="E33"/>
  <c r="F33"/>
  <c r="G33"/>
  <c r="H33"/>
  <c r="I33"/>
  <c r="J33"/>
  <c r="K33"/>
  <c r="L33"/>
  <c r="M33"/>
  <c r="N33"/>
  <c r="O33"/>
  <c r="C33"/>
  <c r="D26"/>
  <c r="E26"/>
  <c r="F26"/>
  <c r="G26"/>
  <c r="H26"/>
  <c r="I26"/>
  <c r="J26"/>
  <c r="K26"/>
  <c r="L26"/>
  <c r="M26"/>
  <c r="N26"/>
  <c r="O26"/>
  <c r="C26"/>
  <c r="D17"/>
  <c r="E17"/>
  <c r="F17"/>
  <c r="G17"/>
  <c r="H17"/>
  <c r="I17"/>
  <c r="J17"/>
  <c r="K17"/>
  <c r="L17"/>
  <c r="M17"/>
  <c r="N17"/>
  <c r="O17"/>
  <c r="C17"/>
  <c r="D150" l="1"/>
  <c r="E150"/>
  <c r="F150"/>
  <c r="G150"/>
  <c r="H150"/>
  <c r="I150"/>
  <c r="J150"/>
  <c r="K150"/>
  <c r="L150"/>
  <c r="M150"/>
  <c r="N150"/>
  <c r="O150"/>
  <c r="C150"/>
  <c r="O445" i="7"/>
  <c r="N445"/>
  <c r="M445"/>
  <c r="L445"/>
  <c r="K445"/>
  <c r="J445"/>
  <c r="I445"/>
  <c r="H445"/>
  <c r="G445"/>
  <c r="F445"/>
  <c r="E445"/>
  <c r="D445"/>
  <c r="C445"/>
  <c r="O435"/>
  <c r="N435"/>
  <c r="M435"/>
  <c r="L435"/>
  <c r="K435"/>
  <c r="J435"/>
  <c r="I435"/>
  <c r="H435"/>
  <c r="G435"/>
  <c r="F435"/>
  <c r="E435"/>
  <c r="D435"/>
  <c r="C435"/>
  <c r="O415"/>
  <c r="N415"/>
  <c r="M415"/>
  <c r="L415"/>
  <c r="K415"/>
  <c r="J415"/>
  <c r="I415"/>
  <c r="H415"/>
  <c r="G415"/>
  <c r="F415"/>
  <c r="E415"/>
  <c r="D415"/>
  <c r="C415"/>
  <c r="O406"/>
  <c r="N406"/>
  <c r="M406"/>
  <c r="L406"/>
  <c r="K406"/>
  <c r="J406"/>
  <c r="I406"/>
  <c r="H406"/>
  <c r="G406"/>
  <c r="F406"/>
  <c r="E406"/>
  <c r="D406"/>
  <c r="C406"/>
  <c r="O387"/>
  <c r="N387"/>
  <c r="M387"/>
  <c r="L387"/>
  <c r="K387"/>
  <c r="J387"/>
  <c r="I387"/>
  <c r="H387"/>
  <c r="G387"/>
  <c r="F387"/>
  <c r="E387"/>
  <c r="D387"/>
  <c r="C387"/>
  <c r="O377"/>
  <c r="N377"/>
  <c r="M377"/>
  <c r="L377"/>
  <c r="K377"/>
  <c r="J377"/>
  <c r="I377"/>
  <c r="H377"/>
  <c r="G377"/>
  <c r="F377"/>
  <c r="E377"/>
  <c r="D377"/>
  <c r="C377"/>
  <c r="O359"/>
  <c r="N359"/>
  <c r="M359"/>
  <c r="L359"/>
  <c r="K359"/>
  <c r="J359"/>
  <c r="I359"/>
  <c r="H359"/>
  <c r="G359"/>
  <c r="F359"/>
  <c r="E359"/>
  <c r="D359"/>
  <c r="C359"/>
  <c r="O351"/>
  <c r="N351"/>
  <c r="M351"/>
  <c r="L351"/>
  <c r="K351"/>
  <c r="J351"/>
  <c r="I351"/>
  <c r="H351"/>
  <c r="G351"/>
  <c r="F351"/>
  <c r="E351"/>
  <c r="D351"/>
  <c r="C351"/>
  <c r="O337"/>
  <c r="N337"/>
  <c r="M337"/>
  <c r="L337"/>
  <c r="K337"/>
  <c r="J337"/>
  <c r="I337"/>
  <c r="H337"/>
  <c r="G337"/>
  <c r="F337"/>
  <c r="E337"/>
  <c r="D337"/>
  <c r="C337"/>
  <c r="O329"/>
  <c r="N329"/>
  <c r="M329"/>
  <c r="L329"/>
  <c r="K329"/>
  <c r="J329"/>
  <c r="I329"/>
  <c r="H329"/>
  <c r="G329"/>
  <c r="F329"/>
  <c r="E329"/>
  <c r="D329"/>
  <c r="C329"/>
  <c r="O310"/>
  <c r="N310"/>
  <c r="M310"/>
  <c r="L310"/>
  <c r="K310"/>
  <c r="J310"/>
  <c r="I310"/>
  <c r="H310"/>
  <c r="G310"/>
  <c r="F310"/>
  <c r="E310"/>
  <c r="D310"/>
  <c r="C310"/>
  <c r="O301"/>
  <c r="N301"/>
  <c r="M301"/>
  <c r="L301"/>
  <c r="K301"/>
  <c r="J301"/>
  <c r="I301"/>
  <c r="H301"/>
  <c r="G301"/>
  <c r="F301"/>
  <c r="E301"/>
  <c r="D301"/>
  <c r="C301"/>
  <c r="O284"/>
  <c r="N284"/>
  <c r="M284"/>
  <c r="L284"/>
  <c r="K284"/>
  <c r="J284"/>
  <c r="I284"/>
  <c r="H284"/>
  <c r="G284"/>
  <c r="F284"/>
  <c r="E284"/>
  <c r="D284"/>
  <c r="C284"/>
  <c r="O276"/>
  <c r="N276"/>
  <c r="M276"/>
  <c r="L276"/>
  <c r="K276"/>
  <c r="J276"/>
  <c r="I276"/>
  <c r="H276"/>
  <c r="G276"/>
  <c r="F276"/>
  <c r="E276"/>
  <c r="D276"/>
  <c r="C276"/>
  <c r="O259"/>
  <c r="N259"/>
  <c r="M259"/>
  <c r="L259"/>
  <c r="K259"/>
  <c r="J259"/>
  <c r="I259"/>
  <c r="H259"/>
  <c r="G259"/>
  <c r="F259"/>
  <c r="E259"/>
  <c r="D259"/>
  <c r="C259"/>
  <c r="O249"/>
  <c r="N249"/>
  <c r="M249"/>
  <c r="L249"/>
  <c r="K249"/>
  <c r="J249"/>
  <c r="I249"/>
  <c r="H249"/>
  <c r="G249"/>
  <c r="F249"/>
  <c r="E249"/>
  <c r="D249"/>
  <c r="C249"/>
  <c r="O231"/>
  <c r="N231"/>
  <c r="M231"/>
  <c r="L231"/>
  <c r="K231"/>
  <c r="J231"/>
  <c r="I231"/>
  <c r="H231"/>
  <c r="G231"/>
  <c r="F231"/>
  <c r="E231"/>
  <c r="D231"/>
  <c r="C231"/>
  <c r="O221"/>
  <c r="N221"/>
  <c r="M221"/>
  <c r="L221"/>
  <c r="K221"/>
  <c r="J221"/>
  <c r="I221"/>
  <c r="H221"/>
  <c r="G221"/>
  <c r="F221"/>
  <c r="E221"/>
  <c r="D221"/>
  <c r="C221"/>
  <c r="O203"/>
  <c r="N203"/>
  <c r="M203"/>
  <c r="L203"/>
  <c r="K203"/>
  <c r="J203"/>
  <c r="I203"/>
  <c r="H203"/>
  <c r="G203"/>
  <c r="F203"/>
  <c r="E203"/>
  <c r="D203"/>
  <c r="C203"/>
  <c r="O194"/>
  <c r="N194"/>
  <c r="M194"/>
  <c r="L194"/>
  <c r="K194"/>
  <c r="J194"/>
  <c r="I194"/>
  <c r="H194"/>
  <c r="G194"/>
  <c r="F194"/>
  <c r="E194"/>
  <c r="D194"/>
  <c r="C194"/>
  <c r="O175"/>
  <c r="N175"/>
  <c r="M175"/>
  <c r="L175"/>
  <c r="K175"/>
  <c r="J175"/>
  <c r="I175"/>
  <c r="H175"/>
  <c r="G175"/>
  <c r="F175"/>
  <c r="E175"/>
  <c r="D175"/>
  <c r="C175"/>
  <c r="O165"/>
  <c r="N165"/>
  <c r="M165"/>
  <c r="L165"/>
  <c r="K165"/>
  <c r="J165"/>
  <c r="I165"/>
  <c r="H165"/>
  <c r="G165"/>
  <c r="F165"/>
  <c r="E165"/>
  <c r="D165"/>
  <c r="C165"/>
  <c r="O114"/>
  <c r="N114"/>
  <c r="M114"/>
  <c r="L114"/>
  <c r="K114"/>
  <c r="J114"/>
  <c r="I114"/>
  <c r="H114"/>
  <c r="G114"/>
  <c r="F114"/>
  <c r="E114"/>
  <c r="D114"/>
  <c r="C114"/>
  <c r="O104"/>
  <c r="N104"/>
  <c r="M104"/>
  <c r="L104"/>
  <c r="K104"/>
  <c r="J104"/>
  <c r="I104"/>
  <c r="H104"/>
  <c r="G104"/>
  <c r="F104"/>
  <c r="E104"/>
  <c r="D104"/>
  <c r="C104"/>
  <c r="O84"/>
  <c r="N84"/>
  <c r="M84"/>
  <c r="L84"/>
  <c r="K84"/>
  <c r="J84"/>
  <c r="I84"/>
  <c r="H84"/>
  <c r="G84"/>
  <c r="F84"/>
  <c r="E84"/>
  <c r="D84"/>
  <c r="C84"/>
  <c r="O75"/>
  <c r="N75"/>
  <c r="M75"/>
  <c r="L75"/>
  <c r="K75"/>
  <c r="J75"/>
  <c r="I75"/>
  <c r="H75"/>
  <c r="G75"/>
  <c r="F75"/>
  <c r="E75"/>
  <c r="D75"/>
  <c r="C75"/>
  <c r="O55"/>
  <c r="N55"/>
  <c r="M55"/>
  <c r="L55"/>
  <c r="K55"/>
  <c r="J55"/>
  <c r="I55"/>
  <c r="H55"/>
  <c r="G55"/>
  <c r="F55"/>
  <c r="E55"/>
  <c r="D55"/>
  <c r="C55"/>
  <c r="O45"/>
  <c r="N45"/>
  <c r="M45"/>
  <c r="L45"/>
  <c r="K45"/>
  <c r="J45"/>
  <c r="I45"/>
  <c r="H45"/>
  <c r="G45"/>
  <c r="F45"/>
  <c r="E45"/>
  <c r="D45"/>
  <c r="C45"/>
  <c r="O27"/>
  <c r="N27"/>
  <c r="M27"/>
  <c r="L27"/>
  <c r="K27"/>
  <c r="J27"/>
  <c r="I27"/>
  <c r="H27"/>
  <c r="G27"/>
  <c r="F27"/>
  <c r="E27"/>
  <c r="D27"/>
  <c r="C27"/>
  <c r="O18"/>
  <c r="N18"/>
  <c r="M18"/>
  <c r="L18"/>
  <c r="K18"/>
  <c r="J18"/>
  <c r="I18"/>
  <c r="H18"/>
  <c r="G18"/>
  <c r="F18"/>
  <c r="E18"/>
  <c r="D18"/>
  <c r="C18"/>
  <c r="O533" i="3"/>
  <c r="N533"/>
  <c r="M533"/>
  <c r="L533"/>
  <c r="K533"/>
  <c r="J533"/>
  <c r="I533"/>
  <c r="H533"/>
  <c r="G533"/>
  <c r="F533"/>
  <c r="E533"/>
  <c r="D533"/>
  <c r="C533"/>
  <c r="O525"/>
  <c r="N525"/>
  <c r="M525"/>
  <c r="L525"/>
  <c r="K525"/>
  <c r="J525"/>
  <c r="I525"/>
  <c r="H525"/>
  <c r="G525"/>
  <c r="F525"/>
  <c r="E525"/>
  <c r="D525"/>
  <c r="C525"/>
  <c r="O426"/>
  <c r="N426"/>
  <c r="M426"/>
  <c r="L426"/>
  <c r="K426"/>
  <c r="J426"/>
  <c r="I426"/>
  <c r="H426"/>
  <c r="G426"/>
  <c r="F426"/>
  <c r="E426"/>
  <c r="D426"/>
  <c r="C426"/>
  <c r="O418"/>
  <c r="N418"/>
  <c r="M418"/>
  <c r="L418"/>
  <c r="K418"/>
  <c r="J418"/>
  <c r="I418"/>
  <c r="H418"/>
  <c r="G418"/>
  <c r="F418"/>
  <c r="E418"/>
  <c r="D418"/>
  <c r="C418"/>
  <c r="O374"/>
  <c r="N374"/>
  <c r="M374"/>
  <c r="L374"/>
  <c r="K374"/>
  <c r="J374"/>
  <c r="I374"/>
  <c r="H374"/>
  <c r="G374"/>
  <c r="F374"/>
  <c r="E374"/>
  <c r="D374"/>
  <c r="C374"/>
  <c r="O367"/>
  <c r="N367"/>
  <c r="M367"/>
  <c r="L367"/>
  <c r="K367"/>
  <c r="J367"/>
  <c r="I367"/>
  <c r="H367"/>
  <c r="G367"/>
  <c r="F367"/>
  <c r="E367"/>
  <c r="D367"/>
  <c r="C367"/>
  <c r="O268"/>
  <c r="N268"/>
  <c r="M268"/>
  <c r="L268"/>
  <c r="K268"/>
  <c r="J268"/>
  <c r="I268"/>
  <c r="H268"/>
  <c r="G268"/>
  <c r="F268"/>
  <c r="E268"/>
  <c r="D268"/>
  <c r="C268"/>
  <c r="O260"/>
  <c r="N260"/>
  <c r="M260"/>
  <c r="L260"/>
  <c r="K260"/>
  <c r="J260"/>
  <c r="I260"/>
  <c r="H260"/>
  <c r="G260"/>
  <c r="F260"/>
  <c r="E260"/>
  <c r="D260"/>
  <c r="C260"/>
  <c r="O157"/>
  <c r="N157"/>
  <c r="M157"/>
  <c r="L157"/>
  <c r="K157"/>
  <c r="J157"/>
  <c r="I157"/>
  <c r="H157"/>
  <c r="G157"/>
  <c r="F157"/>
  <c r="E157"/>
  <c r="D157"/>
  <c r="C157"/>
  <c r="O149"/>
  <c r="N149"/>
  <c r="M149"/>
  <c r="L149"/>
  <c r="K149"/>
  <c r="J149"/>
  <c r="I149"/>
  <c r="H149"/>
  <c r="G149"/>
  <c r="F149"/>
  <c r="E149"/>
  <c r="D149"/>
  <c r="C149"/>
  <c r="D41"/>
  <c r="E41"/>
  <c r="F41"/>
  <c r="G41"/>
  <c r="H41"/>
  <c r="I41"/>
  <c r="J41"/>
  <c r="K41"/>
  <c r="L41"/>
  <c r="M41"/>
  <c r="N41"/>
  <c r="O41"/>
  <c r="C41"/>
  <c r="O495"/>
  <c r="N495"/>
  <c r="M495"/>
  <c r="L495"/>
  <c r="K495"/>
  <c r="J495"/>
  <c r="I495"/>
  <c r="H495"/>
  <c r="G495"/>
  <c r="F495"/>
  <c r="E495"/>
  <c r="D495"/>
  <c r="C495"/>
  <c r="O480"/>
  <c r="N480"/>
  <c r="M480"/>
  <c r="L480"/>
  <c r="K480"/>
  <c r="J480"/>
  <c r="I480"/>
  <c r="H480"/>
  <c r="G480"/>
  <c r="F480"/>
  <c r="E480"/>
  <c r="D480"/>
  <c r="C480"/>
  <c r="O472"/>
  <c r="N472"/>
  <c r="M472"/>
  <c r="L472"/>
  <c r="K472"/>
  <c r="J472"/>
  <c r="I472"/>
  <c r="H472"/>
  <c r="G472"/>
  <c r="F472"/>
  <c r="E472"/>
  <c r="D472"/>
  <c r="C472"/>
  <c r="O444"/>
  <c r="N444"/>
  <c r="M444"/>
  <c r="L444"/>
  <c r="K444"/>
  <c r="J444"/>
  <c r="I444"/>
  <c r="H444"/>
  <c r="G444"/>
  <c r="F444"/>
  <c r="E444"/>
  <c r="D444"/>
  <c r="C444"/>
  <c r="O390"/>
  <c r="N390"/>
  <c r="M390"/>
  <c r="L390"/>
  <c r="K390"/>
  <c r="J390"/>
  <c r="I390"/>
  <c r="H390"/>
  <c r="G390"/>
  <c r="F390"/>
  <c r="E390"/>
  <c r="D390"/>
  <c r="C390"/>
  <c r="O341"/>
  <c r="N341"/>
  <c r="M341"/>
  <c r="L341"/>
  <c r="K341"/>
  <c r="J341"/>
  <c r="I341"/>
  <c r="H341"/>
  <c r="G341"/>
  <c r="F341"/>
  <c r="E341"/>
  <c r="D341"/>
  <c r="C341"/>
  <c r="O287"/>
  <c r="N287"/>
  <c r="M287"/>
  <c r="L287"/>
  <c r="K287"/>
  <c r="J287"/>
  <c r="I287"/>
  <c r="H287"/>
  <c r="G287"/>
  <c r="F287"/>
  <c r="E287"/>
  <c r="D287"/>
  <c r="C287"/>
  <c r="O231"/>
  <c r="N231"/>
  <c r="M231"/>
  <c r="L231"/>
  <c r="K231"/>
  <c r="J231"/>
  <c r="I231"/>
  <c r="H231"/>
  <c r="G231"/>
  <c r="F231"/>
  <c r="E231"/>
  <c r="D231"/>
  <c r="C231"/>
  <c r="O175"/>
  <c r="N175"/>
  <c r="M175"/>
  <c r="L175"/>
  <c r="K175"/>
  <c r="J175"/>
  <c r="I175"/>
  <c r="H175"/>
  <c r="G175"/>
  <c r="F175"/>
  <c r="E175"/>
  <c r="D175"/>
  <c r="C175"/>
  <c r="O120"/>
  <c r="N120"/>
  <c r="M120"/>
  <c r="L120"/>
  <c r="K120"/>
  <c r="J120"/>
  <c r="I120"/>
  <c r="H120"/>
  <c r="G120"/>
  <c r="F120"/>
  <c r="E120"/>
  <c r="D120"/>
  <c r="C120"/>
  <c r="D66"/>
  <c r="E66"/>
  <c r="F66"/>
  <c r="G66"/>
  <c r="H66"/>
  <c r="I66"/>
  <c r="J66"/>
  <c r="K66"/>
  <c r="L66"/>
  <c r="M66"/>
  <c r="N66"/>
  <c r="O66"/>
  <c r="C66"/>
  <c r="D15"/>
  <c r="E15"/>
  <c r="F15"/>
  <c r="G15"/>
  <c r="H15"/>
  <c r="I15"/>
  <c r="J15"/>
  <c r="K15"/>
  <c r="L15"/>
  <c r="M15"/>
  <c r="N15"/>
  <c r="O15"/>
  <c r="C15"/>
  <c r="O159" i="2"/>
  <c r="N159"/>
  <c r="M159"/>
  <c r="L159"/>
  <c r="K159"/>
  <c r="J159"/>
  <c r="I159"/>
  <c r="H159"/>
  <c r="G159"/>
  <c r="F159"/>
  <c r="E159"/>
  <c r="D159"/>
  <c r="C159"/>
  <c r="D179" i="1"/>
  <c r="E179"/>
  <c r="F179"/>
  <c r="G179"/>
  <c r="H179"/>
  <c r="I179"/>
  <c r="J179"/>
  <c r="K179"/>
  <c r="L179"/>
  <c r="M179"/>
  <c r="N179"/>
  <c r="O179"/>
  <c r="C179"/>
  <c r="D203" i="3" l="1"/>
  <c r="E203"/>
  <c r="F203"/>
  <c r="G203"/>
  <c r="H203"/>
  <c r="I203"/>
  <c r="J203"/>
  <c r="K203"/>
  <c r="L203"/>
  <c r="M203"/>
  <c r="N203"/>
  <c r="O203"/>
  <c r="C203"/>
</calcChain>
</file>

<file path=xl/sharedStrings.xml><?xml version="1.0" encoding="utf-8"?>
<sst xmlns="http://schemas.openxmlformats.org/spreadsheetml/2006/main" count="4336" uniqueCount="306">
  <si>
    <t xml:space="preserve"> </t>
  </si>
  <si>
    <t xml:space="preserve">№ рецептуры </t>
  </si>
  <si>
    <t xml:space="preserve">Наименование блюд </t>
  </si>
  <si>
    <t>Выход</t>
  </si>
  <si>
    <t xml:space="preserve">Пищевые вещества </t>
  </si>
  <si>
    <t>Б</t>
  </si>
  <si>
    <t>Ж</t>
  </si>
  <si>
    <t>У</t>
  </si>
  <si>
    <t>Знергетическая ценность, ккал</t>
  </si>
  <si>
    <t>Витаминины (МГ)</t>
  </si>
  <si>
    <t>В1</t>
  </si>
  <si>
    <t>С</t>
  </si>
  <si>
    <t>А</t>
  </si>
  <si>
    <t>Е</t>
  </si>
  <si>
    <t>Минералы (МГ)</t>
  </si>
  <si>
    <t>Са</t>
  </si>
  <si>
    <t>Mg</t>
  </si>
  <si>
    <t>Fe</t>
  </si>
  <si>
    <t>P</t>
  </si>
  <si>
    <t>Горошек  отварной</t>
  </si>
  <si>
    <t>493/к</t>
  </si>
  <si>
    <t>Чай с сахаром</t>
  </si>
  <si>
    <t>108/к</t>
  </si>
  <si>
    <t>Хлеб пшеничный</t>
  </si>
  <si>
    <t>109/к</t>
  </si>
  <si>
    <t>Хлеб ржаной</t>
  </si>
  <si>
    <t>112/к</t>
  </si>
  <si>
    <t>Итого</t>
  </si>
  <si>
    <t>412/к</t>
  </si>
  <si>
    <t>258/к</t>
  </si>
  <si>
    <t>Каша пшенная вязкая</t>
  </si>
  <si>
    <t>501/к</t>
  </si>
  <si>
    <t>48/к</t>
  </si>
  <si>
    <t>Салат из квашенной капусты с луком</t>
  </si>
  <si>
    <t>505/к</t>
  </si>
  <si>
    <t>Кисель из свежих ягод (замор)</t>
  </si>
  <si>
    <t>114/к</t>
  </si>
  <si>
    <t>Икра кабачковая</t>
  </si>
  <si>
    <t>Какао с молоком</t>
  </si>
  <si>
    <t>497/к</t>
  </si>
  <si>
    <t>107/к</t>
  </si>
  <si>
    <t>332/к</t>
  </si>
  <si>
    <t>429/к</t>
  </si>
  <si>
    <t>Картофельное пюре</t>
  </si>
  <si>
    <t>День :   Понедельник                            день 1</t>
  </si>
  <si>
    <t>Неделя : Первая</t>
  </si>
  <si>
    <t>День :   Вторник                                         день 2</t>
  </si>
  <si>
    <t>День :   Среда                                       день 3</t>
  </si>
  <si>
    <t>День :   Четверг                                     день 4</t>
  </si>
  <si>
    <t>День :   Пятница                                  день 5</t>
  </si>
  <si>
    <t>Неделя : Вторая</t>
  </si>
  <si>
    <t>248/к</t>
  </si>
  <si>
    <t>508/к</t>
  </si>
  <si>
    <t>Компот из смеси сухофруктов</t>
  </si>
  <si>
    <t>Овощи натуральные огурцы соленые</t>
  </si>
  <si>
    <t xml:space="preserve">Чай с лимоном </t>
  </si>
  <si>
    <t>494/к</t>
  </si>
  <si>
    <t>343/к</t>
  </si>
  <si>
    <t>518/к</t>
  </si>
  <si>
    <t xml:space="preserve">Кофейный напиток  </t>
  </si>
  <si>
    <t>Каша пшеничная вязкая</t>
  </si>
  <si>
    <t>256/к</t>
  </si>
  <si>
    <t>313/к</t>
  </si>
  <si>
    <t>517/к</t>
  </si>
  <si>
    <t>Йогурт</t>
  </si>
  <si>
    <t xml:space="preserve">Сок фруктовый в ассортименте  </t>
  </si>
  <si>
    <t>Суп картофельный с пшеном</t>
  </si>
  <si>
    <t xml:space="preserve">Хлеб ржаной </t>
  </si>
  <si>
    <t>День :   Вторник                        день 2</t>
  </si>
  <si>
    <t>109,/к</t>
  </si>
  <si>
    <t>День :  Среда                      день 3</t>
  </si>
  <si>
    <t>144/к</t>
  </si>
  <si>
    <t>370/к</t>
  </si>
  <si>
    <t>Плов из отварной говядины</t>
  </si>
  <si>
    <t>День :  Четверг                   день 4</t>
  </si>
  <si>
    <t>165/к</t>
  </si>
  <si>
    <t>Суп молочный с макаронными изделиями</t>
  </si>
  <si>
    <t>День :  Пятница                день 5</t>
  </si>
  <si>
    <t>Рассольник ленинградский</t>
  </si>
  <si>
    <t>134/к</t>
  </si>
  <si>
    <t>305/к</t>
  </si>
  <si>
    <t>Шницель из птицы, припущенный</t>
  </si>
  <si>
    <t>138/к</t>
  </si>
  <si>
    <t>507/к</t>
  </si>
  <si>
    <t>128/к</t>
  </si>
  <si>
    <t>Борщ с капустой и картофелем</t>
  </si>
  <si>
    <t>Рыба отварная (филе)</t>
  </si>
  <si>
    <t>Суп-лапша   с картофелем</t>
  </si>
  <si>
    <t>158/к</t>
  </si>
  <si>
    <t>306/к</t>
  </si>
  <si>
    <t>146/к</t>
  </si>
  <si>
    <t>Суп картофельный с клецками</t>
  </si>
  <si>
    <t>256/ц</t>
  </si>
  <si>
    <t>Рыба тушенная  в томате с овощами</t>
  </si>
  <si>
    <t>Возрастная категория :  дети с 7-11 лет</t>
  </si>
  <si>
    <t>Завтрак  (1 смена)</t>
  </si>
  <si>
    <t>Вареники с картофелем</t>
  </si>
  <si>
    <t>527/к</t>
  </si>
  <si>
    <t>Обед   (2 смена)</t>
  </si>
  <si>
    <t>55/к</t>
  </si>
  <si>
    <t>Салат из свеклы и квашенной капусты</t>
  </si>
  <si>
    <t>19/к</t>
  </si>
  <si>
    <t>Салат из свежих помидоров и огурцов</t>
  </si>
  <si>
    <t>С 1 сентября по 15 октября</t>
  </si>
  <si>
    <t>22/к</t>
  </si>
  <si>
    <t>Помидоры свежие порционно</t>
  </si>
  <si>
    <t>49/к</t>
  </si>
  <si>
    <t>С 1 марта</t>
  </si>
  <si>
    <t>Возрастная категория :  дети с 7-11лет</t>
  </si>
  <si>
    <t>Омлет с мясопродуктами</t>
  </si>
  <si>
    <t>Обед 2 смена</t>
  </si>
  <si>
    <t>Завтрак 1 смена</t>
  </si>
  <si>
    <t>Завтрак     1 смена</t>
  </si>
  <si>
    <t>Обед  2 смена</t>
  </si>
  <si>
    <t>Сезон :    Осень, зима, весна</t>
  </si>
  <si>
    <t>Неделя :  Первая</t>
  </si>
  <si>
    <t>День :       Вторник                        день 2</t>
  </si>
  <si>
    <t>Сезон :     Осень, зима, весна</t>
  </si>
  <si>
    <t>Неделя :   Первая</t>
  </si>
  <si>
    <t>День :        Понедельник                            день 1</t>
  </si>
  <si>
    <t>Сезон :       Осень, зима, весна</t>
  </si>
  <si>
    <t>№ рец-ры</t>
  </si>
  <si>
    <t>Наименование блюд</t>
  </si>
  <si>
    <t>выход</t>
  </si>
  <si>
    <t>Пищевые вещества</t>
  </si>
  <si>
    <t>Витамины (МГ)</t>
  </si>
  <si>
    <t>A</t>
  </si>
  <si>
    <t>E</t>
  </si>
  <si>
    <t>Ca</t>
  </si>
  <si>
    <t>297/л</t>
  </si>
  <si>
    <t>Биточки  из говядины с соусом</t>
  </si>
  <si>
    <t>686/684/л</t>
  </si>
  <si>
    <t>Чай  с лимоном (витамин)</t>
  </si>
  <si>
    <t>Итого в обед</t>
  </si>
  <si>
    <t xml:space="preserve">эн цен, ккал </t>
  </si>
  <si>
    <t>.</t>
  </si>
  <si>
    <r>
      <t xml:space="preserve">Примерное меню завтраков и обедов для детей 1-4 класс  </t>
    </r>
    <r>
      <rPr>
        <b/>
        <sz val="14"/>
        <color rgb="FF00B050"/>
        <rFont val="Calibri"/>
        <family val="2"/>
        <charset val="204"/>
        <scheme val="minor"/>
      </rPr>
      <t xml:space="preserve"> </t>
    </r>
  </si>
  <si>
    <t>Фрукты по сезону (яблоки, груши,  )</t>
  </si>
  <si>
    <t>404/к</t>
  </si>
  <si>
    <t>Птица  отварная</t>
  </si>
  <si>
    <t xml:space="preserve">Компот из свежих плодов и ягод   </t>
  </si>
  <si>
    <t>149/к</t>
  </si>
  <si>
    <t>Суп картофельный с мясными фрикад.</t>
  </si>
  <si>
    <t>Салат из свежих огурцов с зеленым луком</t>
  </si>
  <si>
    <t>18/к</t>
  </si>
  <si>
    <t>Коржик молочный</t>
  </si>
  <si>
    <t>579/к</t>
  </si>
  <si>
    <t xml:space="preserve">Запеканка из творога </t>
  </si>
  <si>
    <t xml:space="preserve"> Сгущенное молоко  </t>
  </si>
  <si>
    <t xml:space="preserve"> 481/к</t>
  </si>
  <si>
    <t>21/к</t>
  </si>
  <si>
    <t>Салат из свежих помидоров с перцем</t>
  </si>
  <si>
    <t>Неделя :   Вторая</t>
  </si>
  <si>
    <t>День :        Понедельник                            день 7</t>
  </si>
  <si>
    <t>Салат витаминный (с кукурузой конс. )</t>
  </si>
  <si>
    <t>Фрукты по сезону (яблоки, груши   )</t>
  </si>
  <si>
    <t>Салат из свежих огурцов</t>
  </si>
  <si>
    <t>День :  Вторник              день  8</t>
  </si>
  <si>
    <t>420/к</t>
  </si>
  <si>
    <t>17/к</t>
  </si>
  <si>
    <t>День :  Четверг           день 4</t>
  </si>
  <si>
    <t>Неделя :     Вторая</t>
  </si>
  <si>
    <t>291/к</t>
  </si>
  <si>
    <t>157/л</t>
  </si>
  <si>
    <t>День :  Пятница        день 11</t>
  </si>
  <si>
    <t>День :     суббота                      день 6</t>
  </si>
  <si>
    <t>День :  среда                               день 3</t>
  </si>
  <si>
    <t>Солянка домашняя</t>
  </si>
  <si>
    <t>116/м</t>
  </si>
  <si>
    <t>Суп картофельный с рисом и томатом</t>
  </si>
  <si>
    <t>Гуляш из куриной грудки в   соусе</t>
  </si>
  <si>
    <t xml:space="preserve">Каша гречневая  </t>
  </si>
  <si>
    <t>407/к</t>
  </si>
  <si>
    <t>Кукуруза отварная</t>
  </si>
  <si>
    <t xml:space="preserve">Салат из свежих помидоров </t>
  </si>
  <si>
    <t>День :         Четверг                            день 10</t>
  </si>
  <si>
    <t>Котлета из птицы припущенная</t>
  </si>
  <si>
    <t>с 1 сентября по 15 октяря</t>
  </si>
  <si>
    <t>С 1 сентяря по 15 октяря</t>
  </si>
  <si>
    <t>Салат из соленых помидор</t>
  </si>
  <si>
    <t>59/м</t>
  </si>
  <si>
    <t>Салат из моркови с яблоками</t>
  </si>
  <si>
    <t>381/456/к</t>
  </si>
  <si>
    <t>Рулетик с повидлом "Черемушки"</t>
  </si>
  <si>
    <t>к/ц</t>
  </si>
  <si>
    <t>4/к</t>
  </si>
  <si>
    <t>Салат из белокочанной капусты с морковью</t>
  </si>
  <si>
    <t xml:space="preserve">Макароные изделия отварные  </t>
  </si>
  <si>
    <t>Салат из свеклы с яблоками</t>
  </si>
  <si>
    <t>60/к</t>
  </si>
  <si>
    <t>День :      Среда    день 9</t>
  </si>
  <si>
    <t>2/к</t>
  </si>
  <si>
    <t xml:space="preserve">Салат витаминный  </t>
  </si>
  <si>
    <t xml:space="preserve">  1 смена</t>
  </si>
  <si>
    <t>495/к</t>
  </si>
  <si>
    <t>Чай с лимоном</t>
  </si>
  <si>
    <t xml:space="preserve">Итого </t>
  </si>
  <si>
    <t xml:space="preserve">  Полдник</t>
  </si>
  <si>
    <t>530/к</t>
  </si>
  <si>
    <t>Блинчики с джемом</t>
  </si>
  <si>
    <t>515/к</t>
  </si>
  <si>
    <t xml:space="preserve"> 1  Завтрак  </t>
  </si>
  <si>
    <t>Каша гречневая рассыпчатая с сахаром</t>
  </si>
  <si>
    <t>Бутерброд с маслом, 15/5</t>
  </si>
  <si>
    <t>94/к</t>
  </si>
  <si>
    <t>237/к</t>
  </si>
  <si>
    <t>Бутерброд с сыром и маслом</t>
  </si>
  <si>
    <t>91/к</t>
  </si>
  <si>
    <t>Ватрушка</t>
  </si>
  <si>
    <t>Вафли</t>
  </si>
  <si>
    <t>Какао на сгущенном молоке</t>
  </si>
  <si>
    <t>498/к</t>
  </si>
  <si>
    <t xml:space="preserve">1 Завтрак    </t>
  </si>
  <si>
    <t xml:space="preserve">Обед    </t>
  </si>
  <si>
    <t>Запеканка рисовая с творогом</t>
  </si>
  <si>
    <t>273/к</t>
  </si>
  <si>
    <t>Плов из риса и яблок</t>
  </si>
  <si>
    <t>316/к</t>
  </si>
  <si>
    <t>Молоко кипяченое</t>
  </si>
  <si>
    <t>Яйцо вареное</t>
  </si>
  <si>
    <t>300/к</t>
  </si>
  <si>
    <t>576/к</t>
  </si>
  <si>
    <t>Каша манная молочная жидкая</t>
  </si>
  <si>
    <t xml:space="preserve">Итого  </t>
  </si>
  <si>
    <t>Сдоба " Улитка"</t>
  </si>
  <si>
    <t>Пирожок с яблочным джемом</t>
  </si>
  <si>
    <t>542/к</t>
  </si>
  <si>
    <t>588/к</t>
  </si>
  <si>
    <t>Кисломолочный продукт (йогурт)</t>
  </si>
  <si>
    <t>День :     суббота                      день 12</t>
  </si>
  <si>
    <t>Возрастная категория :  дети с 12 лет и старше</t>
  </si>
  <si>
    <t>..</t>
  </si>
  <si>
    <t>Примерное меню завтраков и обедов  для детей с 12 лет и старше (5-11 класс)</t>
  </si>
  <si>
    <t>106/к</t>
  </si>
  <si>
    <t>День :  Вторник                    день 8</t>
  </si>
  <si>
    <t>День :  Среда              день 9</t>
  </si>
  <si>
    <t>День :  Четверг             день 10</t>
  </si>
  <si>
    <t>День :  Пятница          день 11</t>
  </si>
  <si>
    <t>2 вариант</t>
  </si>
  <si>
    <t>525/к</t>
  </si>
  <si>
    <t>Пельмени мясные отварныеи запеченные в сметане</t>
  </si>
  <si>
    <t>Примерное меню завтраков и обедов для детей с 12 лет и старше  (5-11 класс)  ОВЗ</t>
  </si>
  <si>
    <t xml:space="preserve">1  Завтрак </t>
  </si>
  <si>
    <t xml:space="preserve">Обед   </t>
  </si>
  <si>
    <t>Неделя :  Вторая</t>
  </si>
  <si>
    <t>353/к</t>
  </si>
  <si>
    <t>Сельдь с луком</t>
  </si>
  <si>
    <t>56/л</t>
  </si>
  <si>
    <t>Рис припущенный с тушенными овощами</t>
  </si>
  <si>
    <t>Гренки из пшеничного хлеба</t>
  </si>
  <si>
    <t>1107/ср</t>
  </si>
  <si>
    <t>Пельмени запеченные в сметане</t>
  </si>
  <si>
    <t>183/ср</t>
  </si>
  <si>
    <t>Борщ сибирский с фасолью</t>
  </si>
  <si>
    <t>Суп картофельный с бобовыми (горох)</t>
  </si>
  <si>
    <t>390/к</t>
  </si>
  <si>
    <t xml:space="preserve"> " Ежики" тефтели  из говядины  в соусе</t>
  </si>
  <si>
    <t>773/ср</t>
  </si>
  <si>
    <t>Капуста тушенная</t>
  </si>
  <si>
    <t>389/к</t>
  </si>
  <si>
    <t>Жаркое по - домашнему из филе птицы (индейка)</t>
  </si>
  <si>
    <t>вариант 2</t>
  </si>
  <si>
    <t>Овощи соленые помидоры порционно</t>
  </si>
  <si>
    <t>152/к</t>
  </si>
  <si>
    <t>Уха с крупой</t>
  </si>
  <si>
    <t>234/к</t>
  </si>
  <si>
    <t>Суп с макаронными изделиями и картофелем</t>
  </si>
  <si>
    <t>Яйца вареные</t>
  </si>
  <si>
    <t>56/к</t>
  </si>
  <si>
    <t>20/к</t>
  </si>
  <si>
    <t>Салат из соленых помидоров</t>
  </si>
  <si>
    <t>367/к</t>
  </si>
  <si>
    <t xml:space="preserve">Гуляш из говядины </t>
  </si>
  <si>
    <t>Салат из соленых помидор (огурцов)</t>
  </si>
  <si>
    <t>Омлет с сыром</t>
  </si>
  <si>
    <t>День :        Понедельник                            день  7</t>
  </si>
  <si>
    <t>68/к</t>
  </si>
  <si>
    <t>Винегрет с фасолью</t>
  </si>
  <si>
    <t>Котлета из птицы припущенная (индейка)</t>
  </si>
  <si>
    <t>День :  Понедельник                день 7</t>
  </si>
  <si>
    <t>" Ежики" тефтели  из говядины  в соусе</t>
  </si>
  <si>
    <t>…</t>
  </si>
  <si>
    <t>….</t>
  </si>
  <si>
    <t>357/м</t>
  </si>
  <si>
    <t>Мясо отварное</t>
  </si>
  <si>
    <t xml:space="preserve">Фрукты: банан </t>
  </si>
  <si>
    <r>
      <t xml:space="preserve">Примерное меню завтраков и обедов для детей 1-4 класс  </t>
    </r>
    <r>
      <rPr>
        <b/>
        <sz val="10"/>
        <color rgb="FF00B050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ОВЗ</t>
    </r>
  </si>
  <si>
    <t>267/к</t>
  </si>
  <si>
    <t>Каша молочная пшенная жидкая</t>
  </si>
  <si>
    <t>211/м</t>
  </si>
  <si>
    <t xml:space="preserve">  Завтрак  </t>
  </si>
  <si>
    <t xml:space="preserve">Обед  </t>
  </si>
  <si>
    <t>Кофейный напиток  на сгущенном молоке</t>
  </si>
  <si>
    <t xml:space="preserve">    Завтрак  </t>
  </si>
  <si>
    <t xml:space="preserve">Обед  2  </t>
  </si>
  <si>
    <t xml:space="preserve">   Завтрак  </t>
  </si>
  <si>
    <t xml:space="preserve">  Завтрак    </t>
  </si>
  <si>
    <t xml:space="preserve"> Завтрак    </t>
  </si>
  <si>
    <t>Огурцы соленые порционно</t>
  </si>
  <si>
    <t>Котлета из птицы</t>
  </si>
  <si>
    <r>
      <t xml:space="preserve">Примерное меню завтраков и обедов для детей 1-4 класс  </t>
    </r>
    <r>
      <rPr>
        <b/>
        <sz val="12"/>
        <color rgb="FF00B050"/>
        <rFont val="Calibri"/>
        <family val="2"/>
        <charset val="204"/>
        <scheme val="minor"/>
      </rPr>
      <t xml:space="preserve"> </t>
    </r>
  </si>
  <si>
    <t xml:space="preserve">Завтрак     </t>
  </si>
  <si>
    <t xml:space="preserve">Обед </t>
  </si>
  <si>
    <t>День :  вторник                              день 2</t>
  </si>
  <si>
    <t xml:space="preserve">Завтрак      </t>
  </si>
  <si>
    <t xml:space="preserve">Жаркое по - домашнему из филе птицы 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</si>
</sst>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92D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7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6" fillId="2" borderId="8" xfId="0" applyFont="1" applyFill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/>
    </xf>
    <xf numFmtId="0" fontId="8" fillId="0" borderId="0" xfId="0" applyFont="1"/>
    <xf numFmtId="0" fontId="6" fillId="2" borderId="8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/>
    </xf>
    <xf numFmtId="2" fontId="0" fillId="0" borderId="5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0" xfId="0" applyFont="1" applyBorder="1"/>
    <xf numFmtId="0" fontId="0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7" xfId="0" applyFont="1" applyBorder="1"/>
    <xf numFmtId="0" fontId="0" fillId="0" borderId="0" xfId="0" applyAlignment="1">
      <alignment vertical="top"/>
    </xf>
    <xf numFmtId="0" fontId="13" fillId="0" borderId="1" xfId="0" applyFont="1" applyBorder="1" applyAlignment="1">
      <alignment wrapText="1"/>
    </xf>
    <xf numFmtId="0" fontId="2" fillId="0" borderId="1" xfId="0" applyFont="1" applyBorder="1" applyAlignment="1"/>
    <xf numFmtId="2" fontId="0" fillId="0" borderId="5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2" fontId="2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2" fontId="15" fillId="0" borderId="1" xfId="1" applyNumberFormat="1" applyFont="1" applyBorder="1" applyAlignment="1">
      <alignment horizontal="left" vertical="top"/>
    </xf>
    <xf numFmtId="49" fontId="15" fillId="0" borderId="1" xfId="1" applyNumberFormat="1" applyFont="1" applyBorder="1" applyAlignment="1">
      <alignment wrapText="1"/>
    </xf>
    <xf numFmtId="2" fontId="15" fillId="0" borderId="0" xfId="1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 applyAlignment="1">
      <alignment horizontal="center"/>
    </xf>
    <xf numFmtId="0" fontId="4" fillId="0" borderId="9" xfId="0" applyFont="1" applyBorder="1" applyAlignment="1">
      <alignment vertical="top" wrapText="1"/>
    </xf>
    <xf numFmtId="0" fontId="4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20" xfId="1" applyFont="1" applyBorder="1" applyAlignment="1"/>
    <xf numFmtId="0" fontId="4" fillId="0" borderId="21" xfId="1" applyFont="1" applyBorder="1"/>
    <xf numFmtId="0" fontId="4" fillId="0" borderId="22" xfId="1" applyFont="1" applyBorder="1"/>
    <xf numFmtId="0" fontId="4" fillId="0" borderId="8" xfId="1" applyFont="1" applyBorder="1" applyAlignment="1">
      <alignment horizontal="center" vertical="center" wrapText="1"/>
    </xf>
    <xf numFmtId="0" fontId="4" fillId="0" borderId="20" xfId="1" applyFont="1" applyBorder="1"/>
    <xf numFmtId="0" fontId="4" fillId="0" borderId="8" xfId="1" applyFont="1" applyBorder="1"/>
    <xf numFmtId="0" fontId="11" fillId="0" borderId="1" xfId="0" applyFont="1" applyBorder="1" applyAlignment="1">
      <alignment horizontal="left" vertical="top"/>
    </xf>
    <xf numFmtId="2" fontId="11" fillId="0" borderId="1" xfId="1" applyNumberFormat="1" applyFont="1" applyBorder="1" applyAlignment="1">
      <alignment horizontal="left" vertical="top"/>
    </xf>
    <xf numFmtId="2" fontId="11" fillId="0" borderId="5" xfId="1" applyNumberFormat="1" applyFont="1" applyBorder="1" applyAlignment="1">
      <alignment horizontal="left" vertical="top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vertical="top"/>
    </xf>
    <xf numFmtId="49" fontId="4" fillId="0" borderId="7" xfId="0" applyNumberFormat="1" applyFont="1" applyBorder="1" applyAlignment="1">
      <alignment wrapText="1"/>
    </xf>
    <xf numFmtId="49" fontId="11" fillId="0" borderId="1" xfId="1" applyNumberFormat="1" applyFont="1" applyBorder="1" applyAlignment="1">
      <alignment wrapText="1"/>
    </xf>
    <xf numFmtId="0" fontId="4" fillId="0" borderId="23" xfId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/>
    <xf numFmtId="0" fontId="11" fillId="0" borderId="1" xfId="0" applyFont="1" applyBorder="1" applyAlignment="1">
      <alignment horizontal="left" vertical="top" wrapText="1"/>
    </xf>
    <xf numFmtId="0" fontId="2" fillId="0" borderId="10" xfId="0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2" fontId="19" fillId="0" borderId="1" xfId="0" applyNumberFormat="1" applyFont="1" applyBorder="1" applyAlignment="1">
      <alignment horizontal="center" vertical="top"/>
    </xf>
    <xf numFmtId="2" fontId="19" fillId="0" borderId="5" xfId="0" applyNumberFormat="1" applyFont="1" applyBorder="1" applyAlignment="1">
      <alignment horizontal="center" vertical="top"/>
    </xf>
    <xf numFmtId="2" fontId="18" fillId="0" borderId="5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top"/>
    </xf>
    <xf numFmtId="2" fontId="4" fillId="0" borderId="25" xfId="1" applyNumberFormat="1" applyFont="1" applyBorder="1" applyAlignment="1">
      <alignment horizontal="center" vertical="top"/>
    </xf>
    <xf numFmtId="2" fontId="4" fillId="0" borderId="26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2" fontId="11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2" fontId="2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/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2" fontId="11" fillId="0" borderId="9" xfId="1" applyNumberFormat="1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6" fillId="0" borderId="0" xfId="1" applyFont="1" applyBorder="1"/>
    <xf numFmtId="49" fontId="15" fillId="0" borderId="0" xfId="1" applyNumberFormat="1" applyFont="1" applyBorder="1" applyAlignment="1">
      <alignment wrapText="1"/>
    </xf>
    <xf numFmtId="0" fontId="0" fillId="0" borderId="8" xfId="0" applyBorder="1" applyAlignment="1">
      <alignment horizontal="center" vertical="top" wrapText="1"/>
    </xf>
    <xf numFmtId="0" fontId="6" fillId="2" borderId="8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4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16" fillId="0" borderId="1" xfId="1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4" fillId="0" borderId="1" xfId="1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2" fontId="2" fillId="0" borderId="1" xfId="0" applyNumberFormat="1" applyFont="1" applyBorder="1"/>
    <xf numFmtId="2" fontId="4" fillId="0" borderId="1" xfId="0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center" vertical="top"/>
    </xf>
    <xf numFmtId="0" fontId="1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/>
    </xf>
    <xf numFmtId="1" fontId="11" fillId="0" borderId="1" xfId="1" applyNumberFormat="1" applyFont="1" applyBorder="1" applyAlignment="1">
      <alignment horizontal="center" vertical="top"/>
    </xf>
    <xf numFmtId="0" fontId="4" fillId="0" borderId="0" xfId="0" applyFont="1"/>
    <xf numFmtId="2" fontId="15" fillId="0" borderId="0" xfId="1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49" fontId="11" fillId="0" borderId="1" xfId="1" applyNumberFormat="1" applyFont="1" applyBorder="1" applyAlignment="1">
      <alignment horizontal="left" wrapText="1"/>
    </xf>
    <xf numFmtId="0" fontId="14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2" fontId="14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0" fillId="0" borderId="0" xfId="0" applyAlignment="1"/>
    <xf numFmtId="2" fontId="14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8" xfId="0" applyBorder="1" applyAlignment="1">
      <alignment vertical="top" wrapText="1"/>
    </xf>
    <xf numFmtId="0" fontId="11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5" fillId="0" borderId="0" xfId="1" applyNumberFormat="1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 vertical="top"/>
    </xf>
    <xf numFmtId="0" fontId="0" fillId="0" borderId="0" xfId="0" applyFont="1" applyBorder="1"/>
    <xf numFmtId="0" fontId="19" fillId="0" borderId="0" xfId="0" applyFont="1"/>
    <xf numFmtId="1" fontId="18" fillId="0" borderId="1" xfId="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0" fontId="19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0" fontId="18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2" fontId="17" fillId="0" borderId="8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9" xfId="0" applyFont="1" applyBorder="1" applyAlignment="1">
      <alignment vertical="top" wrapText="1"/>
    </xf>
    <xf numFmtId="0" fontId="18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1" xfId="1" applyFont="1" applyBorder="1" applyAlignment="1"/>
    <xf numFmtId="0" fontId="18" fillId="0" borderId="1" xfId="1" applyFont="1" applyBorder="1"/>
    <xf numFmtId="0" fontId="18" fillId="0" borderId="1" xfId="1" applyFont="1" applyBorder="1" applyAlignment="1">
      <alignment horizontal="center" vertical="center" wrapText="1"/>
    </xf>
    <xf numFmtId="0" fontId="18" fillId="0" borderId="8" xfId="1" applyFont="1" applyBorder="1"/>
    <xf numFmtId="0" fontId="18" fillId="0" borderId="8" xfId="0" applyFont="1" applyBorder="1" applyAlignment="1">
      <alignment horizontal="left" vertical="top" wrapText="1"/>
    </xf>
    <xf numFmtId="0" fontId="18" fillId="0" borderId="1" xfId="1" applyFont="1" applyBorder="1" applyAlignment="1">
      <alignment horizontal="center"/>
    </xf>
    <xf numFmtId="49" fontId="17" fillId="0" borderId="1" xfId="1" applyNumberFormat="1" applyFont="1" applyBorder="1" applyAlignment="1">
      <alignment wrapText="1"/>
    </xf>
    <xf numFmtId="0" fontId="18" fillId="0" borderId="1" xfId="1" applyFont="1" applyBorder="1" applyAlignment="1">
      <alignment horizontal="left"/>
    </xf>
    <xf numFmtId="2" fontId="17" fillId="0" borderId="1" xfId="1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8" fillId="0" borderId="7" xfId="0" applyFont="1" applyBorder="1" applyAlignment="1">
      <alignment wrapText="1"/>
    </xf>
    <xf numFmtId="0" fontId="18" fillId="0" borderId="1" xfId="0" applyNumberFormat="1" applyFont="1" applyBorder="1" applyAlignment="1">
      <alignment horizontal="center" vertical="top"/>
    </xf>
    <xf numFmtId="1" fontId="17" fillId="0" borderId="1" xfId="1" applyNumberFormat="1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/>
    </xf>
    <xf numFmtId="2" fontId="17" fillId="0" borderId="5" xfId="0" applyNumberFormat="1" applyFont="1" applyBorder="1" applyAlignment="1">
      <alignment horizontal="center" vertical="top"/>
    </xf>
    <xf numFmtId="0" fontId="18" fillId="0" borderId="24" xfId="1" applyFont="1" applyBorder="1" applyAlignment="1">
      <alignment horizontal="center" vertical="top"/>
    </xf>
    <xf numFmtId="2" fontId="18" fillId="0" borderId="25" xfId="1" applyNumberFormat="1" applyFont="1" applyBorder="1" applyAlignment="1">
      <alignment horizontal="center" vertical="top"/>
    </xf>
    <xf numFmtId="2" fontId="18" fillId="0" borderId="26" xfId="1" applyNumberFormat="1" applyFont="1" applyBorder="1" applyAlignment="1">
      <alignment horizontal="center" vertical="top"/>
    </xf>
    <xf numFmtId="2" fontId="18" fillId="0" borderId="1" xfId="1" applyNumberFormat="1" applyFont="1" applyBorder="1" applyAlignment="1">
      <alignment horizontal="center" vertical="top"/>
    </xf>
    <xf numFmtId="49" fontId="17" fillId="0" borderId="1" xfId="1" applyNumberFormat="1" applyFont="1" applyBorder="1" applyAlignment="1">
      <alignment horizontal="left" wrapText="1"/>
    </xf>
    <xf numFmtId="0" fontId="14" fillId="0" borderId="8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10" xfId="0" applyFont="1" applyFill="1" applyBorder="1"/>
    <xf numFmtId="0" fontId="14" fillId="0" borderId="0" xfId="0" applyFont="1" applyAlignment="1">
      <alignment vertical="top"/>
    </xf>
    <xf numFmtId="0" fontId="13" fillId="0" borderId="1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6" fillId="2" borderId="8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7" fillId="2" borderId="1" xfId="0" applyFont="1" applyFill="1" applyBorder="1"/>
    <xf numFmtId="0" fontId="13" fillId="0" borderId="1" xfId="0" applyFont="1" applyBorder="1" applyAlignment="1">
      <alignment horizontal="left" wrapText="1"/>
    </xf>
    <xf numFmtId="0" fontId="17" fillId="0" borderId="8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top"/>
    </xf>
    <xf numFmtId="2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2" fontId="18" fillId="0" borderId="1" xfId="1" applyNumberFormat="1" applyFont="1" applyBorder="1" applyAlignment="1">
      <alignment horizontal="center"/>
    </xf>
    <xf numFmtId="2" fontId="18" fillId="0" borderId="1" xfId="1" applyNumberFormat="1" applyFont="1" applyBorder="1" applyAlignment="1">
      <alignment horizontal="center" vertical="center" wrapText="1"/>
    </xf>
    <xf numFmtId="2" fontId="18" fillId="0" borderId="8" xfId="1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7" fillId="0" borderId="7" xfId="0" applyFont="1" applyBorder="1" applyAlignment="1"/>
    <xf numFmtId="0" fontId="17" fillId="0" borderId="1" xfId="0" applyFont="1" applyBorder="1" applyAlignment="1"/>
    <xf numFmtId="0" fontId="17" fillId="0" borderId="1" xfId="0" applyFont="1" applyBorder="1" applyAlignment="1">
      <alignment vertical="top"/>
    </xf>
    <xf numFmtId="0" fontId="17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top" wrapText="1"/>
    </xf>
    <xf numFmtId="49" fontId="17" fillId="0" borderId="1" xfId="1" applyNumberFormat="1" applyFont="1" applyBorder="1" applyAlignment="1">
      <alignment vertical="top" wrapText="1"/>
    </xf>
    <xf numFmtId="0" fontId="18" fillId="0" borderId="8" xfId="1" applyFont="1" applyBorder="1" applyAlignment="1">
      <alignment horizontal="center" vertical="top"/>
    </xf>
    <xf numFmtId="2" fontId="17" fillId="0" borderId="8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horizontal="left" vertical="top" wrapText="1"/>
    </xf>
    <xf numFmtId="0" fontId="18" fillId="0" borderId="7" xfId="0" applyFont="1" applyBorder="1" applyAlignment="1">
      <alignment vertical="top" wrapText="1"/>
    </xf>
    <xf numFmtId="49" fontId="17" fillId="0" borderId="1" xfId="1" applyNumberFormat="1" applyFont="1" applyBorder="1" applyAlignment="1">
      <alignment horizontal="left" vertical="top" wrapText="1"/>
    </xf>
    <xf numFmtId="0" fontId="17" fillId="0" borderId="1" xfId="1" applyFont="1" applyBorder="1" applyAlignment="1">
      <alignment horizontal="left" vertical="top"/>
    </xf>
    <xf numFmtId="0" fontId="13" fillId="0" borderId="8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vertical="top"/>
    </xf>
    <xf numFmtId="0" fontId="17" fillId="0" borderId="7" xfId="0" applyFont="1" applyBorder="1" applyAlignment="1">
      <alignment vertical="top" wrapText="1"/>
    </xf>
    <xf numFmtId="0" fontId="17" fillId="0" borderId="23" xfId="1" applyFont="1" applyBorder="1" applyAlignment="1">
      <alignment vertical="top" wrapText="1"/>
    </xf>
    <xf numFmtId="0" fontId="17" fillId="0" borderId="7" xfId="0" applyFont="1" applyBorder="1" applyAlignment="1">
      <alignment vertical="top"/>
    </xf>
    <xf numFmtId="49" fontId="17" fillId="0" borderId="7" xfId="0" applyNumberFormat="1" applyFont="1" applyBorder="1" applyAlignment="1">
      <alignment vertical="top" wrapText="1"/>
    </xf>
    <xf numFmtId="0" fontId="17" fillId="0" borderId="1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/>
    </xf>
    <xf numFmtId="2" fontId="13" fillId="0" borderId="8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vertical="top"/>
    </xf>
    <xf numFmtId="0" fontId="13" fillId="0" borderId="9" xfId="0" applyFont="1" applyBorder="1" applyAlignment="1">
      <alignment horizontal="center" vertical="top"/>
    </xf>
    <xf numFmtId="0" fontId="13" fillId="0" borderId="10" xfId="0" applyFont="1" applyBorder="1" applyAlignment="1">
      <alignment horizontal="center"/>
    </xf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left"/>
    </xf>
    <xf numFmtId="2" fontId="13" fillId="0" borderId="10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top"/>
    </xf>
    <xf numFmtId="0" fontId="18" fillId="0" borderId="0" xfId="0" applyFont="1"/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7" fillId="0" borderId="8" xfId="0" applyFont="1" applyBorder="1" applyAlignment="1">
      <alignment vertical="top" wrapText="1"/>
    </xf>
    <xf numFmtId="2" fontId="13" fillId="0" borderId="1" xfId="0" applyNumberFormat="1" applyFont="1" applyBorder="1" applyAlignment="1">
      <alignment vertical="top" wrapText="1"/>
    </xf>
    <xf numFmtId="0" fontId="17" fillId="0" borderId="8" xfId="0" applyNumberFormat="1" applyFont="1" applyBorder="1" applyAlignment="1">
      <alignment horizontal="center" vertical="top"/>
    </xf>
    <xf numFmtId="0" fontId="17" fillId="0" borderId="1" xfId="1" applyFont="1" applyBorder="1" applyAlignment="1">
      <alignment horizontal="center" vertical="center" wrapText="1"/>
    </xf>
    <xf numFmtId="2" fontId="11" fillId="2" borderId="1" xfId="0" applyNumberFormat="1" applyFont="1" applyFill="1" applyBorder="1"/>
    <xf numFmtId="2" fontId="14" fillId="0" borderId="5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/>
    </xf>
    <xf numFmtId="0" fontId="19" fillId="0" borderId="1" xfId="0" applyFont="1" applyBorder="1"/>
    <xf numFmtId="2" fontId="19" fillId="0" borderId="1" xfId="0" applyNumberFormat="1" applyFont="1" applyBorder="1"/>
    <xf numFmtId="0" fontId="18" fillId="0" borderId="1" xfId="0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17" fillId="0" borderId="8" xfId="0" applyNumberFormat="1" applyFont="1" applyBorder="1" applyAlignment="1">
      <alignment horizontal="center" vertic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top"/>
    </xf>
    <xf numFmtId="1" fontId="13" fillId="0" borderId="8" xfId="0" applyNumberFormat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20" xfId="1" applyFont="1" applyBorder="1" applyAlignment="1"/>
    <xf numFmtId="0" fontId="18" fillId="0" borderId="21" xfId="1" applyFont="1" applyBorder="1"/>
    <xf numFmtId="0" fontId="18" fillId="0" borderId="22" xfId="1" applyFont="1" applyBorder="1"/>
    <xf numFmtId="0" fontId="18" fillId="0" borderId="8" xfId="1" applyFont="1" applyBorder="1" applyAlignment="1">
      <alignment horizontal="center" vertical="center" wrapText="1"/>
    </xf>
    <xf numFmtId="0" fontId="18" fillId="0" borderId="20" xfId="1" applyFont="1" applyBorder="1"/>
    <xf numFmtId="2" fontId="17" fillId="0" borderId="1" xfId="1" applyNumberFormat="1" applyFont="1" applyBorder="1" applyAlignment="1">
      <alignment horizontal="left" vertical="top"/>
    </xf>
    <xf numFmtId="2" fontId="17" fillId="0" borderId="5" xfId="1" applyNumberFormat="1" applyFont="1" applyBorder="1" applyAlignment="1">
      <alignment horizontal="left" vertical="top"/>
    </xf>
    <xf numFmtId="2" fontId="17" fillId="0" borderId="9" xfId="1" applyNumberFormat="1" applyFont="1" applyBorder="1" applyAlignment="1">
      <alignment horizontal="left" vertical="top"/>
    </xf>
    <xf numFmtId="0" fontId="17" fillId="0" borderId="7" xfId="0" applyFont="1" applyBorder="1" applyAlignment="1">
      <alignment wrapText="1"/>
    </xf>
    <xf numFmtId="0" fontId="14" fillId="0" borderId="1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18" fillId="0" borderId="0" xfId="0" applyFont="1" applyBorder="1"/>
    <xf numFmtId="0" fontId="18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/>
    <xf numFmtId="1" fontId="18" fillId="0" borderId="1" xfId="0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49" fontId="18" fillId="0" borderId="7" xfId="0" applyNumberFormat="1" applyFont="1" applyBorder="1" applyAlignment="1">
      <alignment vertical="top" wrapText="1"/>
    </xf>
    <xf numFmtId="0" fontId="18" fillId="0" borderId="7" xfId="0" applyFont="1" applyBorder="1" applyAlignment="1">
      <alignment horizontal="left" vertical="top"/>
    </xf>
    <xf numFmtId="0" fontId="18" fillId="0" borderId="7" xfId="0" applyFont="1" applyBorder="1"/>
    <xf numFmtId="1" fontId="1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49" fontId="18" fillId="0" borderId="7" xfId="0" applyNumberFormat="1" applyFont="1" applyBorder="1" applyAlignment="1">
      <alignment wrapText="1"/>
    </xf>
    <xf numFmtId="0" fontId="18" fillId="0" borderId="7" xfId="0" applyFont="1" applyBorder="1" applyAlignment="1">
      <alignment vertical="top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17" fillId="0" borderId="0" xfId="0" applyFont="1"/>
    <xf numFmtId="0" fontId="18" fillId="0" borderId="1" xfId="0" applyFont="1" applyBorder="1" applyAlignment="1"/>
    <xf numFmtId="0" fontId="13" fillId="0" borderId="10" xfId="0" applyFont="1" applyBorder="1" applyAlignment="1">
      <alignment horizontal="left"/>
    </xf>
    <xf numFmtId="0" fontId="18" fillId="0" borderId="1" xfId="0" applyFont="1" applyBorder="1" applyAlignment="1">
      <alignment vertical="top"/>
    </xf>
    <xf numFmtId="0" fontId="13" fillId="2" borderId="8" xfId="0" applyFont="1" applyFill="1" applyBorder="1" applyAlignment="1">
      <alignment horizontal="left" vertical="top" wrapText="1"/>
    </xf>
    <xf numFmtId="2" fontId="17" fillId="0" borderId="0" xfId="1" applyNumberFormat="1" applyFont="1" applyBorder="1" applyAlignment="1">
      <alignment horizontal="left" vertical="top"/>
    </xf>
    <xf numFmtId="0" fontId="27" fillId="0" borderId="1" xfId="0" applyFont="1" applyBorder="1" applyAlignment="1">
      <alignment horizontal="center" vertical="center"/>
    </xf>
    <xf numFmtId="2" fontId="17" fillId="0" borderId="0" xfId="1" applyNumberFormat="1" applyFont="1" applyBorder="1" applyAlignment="1">
      <alignment vertical="top"/>
    </xf>
    <xf numFmtId="2" fontId="28" fillId="0" borderId="0" xfId="1" applyNumberFormat="1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/>
    </xf>
    <xf numFmtId="2" fontId="14" fillId="0" borderId="0" xfId="0" applyNumberFormat="1" applyFont="1" applyBorder="1" applyAlignment="1">
      <alignment horizontal="center" vertical="top"/>
    </xf>
    <xf numFmtId="0" fontId="2" fillId="2" borderId="0" xfId="0" applyFont="1" applyFill="1" applyBorder="1"/>
    <xf numFmtId="0" fontId="13" fillId="0" borderId="0" xfId="0" applyFo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7" fillId="0" borderId="11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8" fillId="0" borderId="28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2" fontId="17" fillId="0" borderId="0" xfId="1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27" fillId="0" borderId="3" xfId="1" applyNumberFormat="1" applyFont="1" applyBorder="1" applyAlignment="1">
      <alignment horizontal="left" vertical="top"/>
    </xf>
    <xf numFmtId="2" fontId="28" fillId="0" borderId="0" xfId="1" applyNumberFormat="1" applyFont="1" applyBorder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7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7"/>
  <sheetViews>
    <sheetView topLeftCell="A16" zoomScaleNormal="100" workbookViewId="0">
      <selection activeCell="G203" sqref="G203"/>
    </sheetView>
  </sheetViews>
  <sheetFormatPr defaultRowHeight="15"/>
  <cols>
    <col min="1" max="1" width="7.42578125" style="1" customWidth="1"/>
    <col min="2" max="2" width="41.85546875" style="1" customWidth="1"/>
    <col min="3" max="3" width="6.85546875" style="1" customWidth="1"/>
    <col min="4" max="4" width="7.7109375" style="1" customWidth="1"/>
    <col min="5" max="5" width="6.85546875" style="1" customWidth="1"/>
    <col min="6" max="6" width="6.7109375" style="1" customWidth="1"/>
    <col min="7" max="7" width="10.7109375" style="1" customWidth="1"/>
    <col min="8" max="8" width="6.140625" style="1" customWidth="1"/>
    <col min="9" max="9" width="7.7109375" style="1" customWidth="1"/>
    <col min="10" max="10" width="7.42578125" style="1" customWidth="1"/>
    <col min="11" max="11" width="7.140625" style="1" customWidth="1"/>
    <col min="12" max="12" width="8.7109375" style="1" customWidth="1"/>
    <col min="13" max="13" width="7.5703125" style="1" customWidth="1"/>
    <col min="14" max="14" width="7.85546875" style="1" customWidth="1"/>
    <col min="15" max="15" width="8.140625" style="1" customWidth="1"/>
    <col min="17" max="17" width="9.140625" style="1"/>
    <col min="18" max="18" width="36.42578125" customWidth="1"/>
  </cols>
  <sheetData>
    <row r="1" spans="1:33" s="1" customFormat="1" ht="15" customHeight="1">
      <c r="A1" s="580" t="s">
        <v>286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72"/>
    </row>
    <row r="2" spans="1:33" ht="13.5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s="3" customForma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173"/>
    </row>
    <row r="4" spans="1:33">
      <c r="A4" s="584" t="s">
        <v>118</v>
      </c>
      <c r="B4" s="584"/>
      <c r="C4" s="584"/>
      <c r="D4" s="584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33">
      <c r="A5" s="584" t="s">
        <v>119</v>
      </c>
      <c r="B5" s="584"/>
      <c r="C5" s="584"/>
      <c r="D5" s="584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33">
      <c r="A6" s="584" t="s">
        <v>120</v>
      </c>
      <c r="B6" s="584"/>
      <c r="C6" s="584"/>
      <c r="D6" s="584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33" ht="15.75" thickBot="1">
      <c r="A7" s="584" t="s">
        <v>94</v>
      </c>
      <c r="B7" s="584"/>
      <c r="C7" s="584"/>
      <c r="D7" s="584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33">
      <c r="A8" s="585" t="s">
        <v>1</v>
      </c>
      <c r="B8" s="585" t="s">
        <v>2</v>
      </c>
      <c r="C8" s="589" t="s">
        <v>3</v>
      </c>
      <c r="D8" s="591" t="s">
        <v>4</v>
      </c>
      <c r="E8" s="592"/>
      <c r="F8" s="593"/>
      <c r="G8" s="440" t="s">
        <v>134</v>
      </c>
      <c r="H8" s="594" t="s">
        <v>9</v>
      </c>
      <c r="I8" s="595"/>
      <c r="J8" s="595"/>
      <c r="K8" s="596"/>
      <c r="L8" s="594" t="s">
        <v>14</v>
      </c>
      <c r="M8" s="595"/>
      <c r="N8" s="595"/>
      <c r="O8" s="596"/>
    </row>
    <row r="9" spans="1:33">
      <c r="A9" s="586"/>
      <c r="B9" s="586"/>
      <c r="C9" s="590"/>
      <c r="D9" s="117" t="s">
        <v>5</v>
      </c>
      <c r="E9" s="117" t="s">
        <v>6</v>
      </c>
      <c r="F9" s="117" t="s">
        <v>7</v>
      </c>
      <c r="G9" s="118"/>
      <c r="H9" s="293" t="s">
        <v>10</v>
      </c>
      <c r="I9" s="293" t="s">
        <v>11</v>
      </c>
      <c r="J9" s="293" t="s">
        <v>12</v>
      </c>
      <c r="K9" s="293" t="s">
        <v>13</v>
      </c>
      <c r="L9" s="293" t="s">
        <v>15</v>
      </c>
      <c r="M9" s="293" t="s">
        <v>16</v>
      </c>
      <c r="N9" s="293" t="s">
        <v>17</v>
      </c>
      <c r="O9" s="293" t="s">
        <v>18</v>
      </c>
    </row>
    <row r="10" spans="1:33">
      <c r="A10" s="294"/>
      <c r="B10" s="407" t="s">
        <v>290</v>
      </c>
      <c r="C10" s="295"/>
      <c r="D10" s="117"/>
      <c r="E10" s="117"/>
      <c r="F10" s="117"/>
      <c r="G10" s="407" t="s">
        <v>0</v>
      </c>
      <c r="H10" s="293"/>
      <c r="I10" s="293"/>
      <c r="J10" s="293"/>
      <c r="K10" s="293"/>
      <c r="L10" s="293"/>
      <c r="M10" s="293"/>
      <c r="N10" s="293"/>
      <c r="O10" s="293"/>
    </row>
    <row r="11" spans="1:33">
      <c r="A11" s="407"/>
      <c r="B11" s="407"/>
      <c r="C11" s="411"/>
      <c r="D11" s="117"/>
      <c r="E11" s="117"/>
      <c r="F11" s="117"/>
      <c r="G11" s="407"/>
      <c r="H11" s="404"/>
      <c r="I11" s="404"/>
      <c r="J11" s="404"/>
      <c r="K11" s="404"/>
      <c r="L11" s="404"/>
      <c r="M11" s="404"/>
      <c r="N11" s="404"/>
      <c r="O11" s="404"/>
    </row>
    <row r="12" spans="1:33">
      <c r="A12" s="298" t="s">
        <v>283</v>
      </c>
      <c r="B12" s="298" t="s">
        <v>284</v>
      </c>
      <c r="C12" s="297">
        <v>70</v>
      </c>
      <c r="D12" s="268">
        <v>8.4</v>
      </c>
      <c r="E12" s="268">
        <v>13.5</v>
      </c>
      <c r="F12" s="268">
        <v>0</v>
      </c>
      <c r="G12" s="441">
        <v>198.1</v>
      </c>
      <c r="H12" s="278">
        <v>0.04</v>
      </c>
      <c r="I12" s="278">
        <v>0</v>
      </c>
      <c r="J12" s="278">
        <v>0</v>
      </c>
      <c r="K12" s="278">
        <v>0.49</v>
      </c>
      <c r="L12" s="278">
        <v>9.1</v>
      </c>
      <c r="M12" s="278">
        <v>18.899999999999999</v>
      </c>
      <c r="N12" s="278">
        <v>2.4500000000000002</v>
      </c>
      <c r="O12" s="278">
        <v>149.80000000000001</v>
      </c>
    </row>
    <row r="13" spans="1:33">
      <c r="A13" s="298" t="s">
        <v>207</v>
      </c>
      <c r="B13" s="298" t="s">
        <v>206</v>
      </c>
      <c r="C13" s="297">
        <v>35</v>
      </c>
      <c r="D13" s="278">
        <v>5</v>
      </c>
      <c r="E13" s="278">
        <v>8.1</v>
      </c>
      <c r="F13" s="278">
        <v>7.4</v>
      </c>
      <c r="G13" s="278">
        <v>123</v>
      </c>
      <c r="H13" s="278">
        <v>0.02</v>
      </c>
      <c r="I13" s="278">
        <v>0.1</v>
      </c>
      <c r="J13" s="278">
        <v>0.06</v>
      </c>
      <c r="K13" s="278">
        <v>0.3</v>
      </c>
      <c r="L13" s="278">
        <v>137</v>
      </c>
      <c r="M13" s="278">
        <v>10</v>
      </c>
      <c r="N13" s="278">
        <v>0.3</v>
      </c>
      <c r="O13" s="278">
        <v>99</v>
      </c>
      <c r="Q13" s="230"/>
    </row>
    <row r="14" spans="1:33">
      <c r="A14" s="298" t="s">
        <v>194</v>
      </c>
      <c r="B14" s="298" t="s">
        <v>195</v>
      </c>
      <c r="C14" s="126">
        <v>207</v>
      </c>
      <c r="D14" s="128">
        <v>0.1</v>
      </c>
      <c r="E14" s="128">
        <v>0</v>
      </c>
      <c r="F14" s="128">
        <v>15.2</v>
      </c>
      <c r="G14" s="128">
        <v>61</v>
      </c>
      <c r="H14" s="128">
        <v>0</v>
      </c>
      <c r="I14" s="128">
        <v>2.8</v>
      </c>
      <c r="J14" s="128">
        <v>0</v>
      </c>
      <c r="K14" s="134">
        <v>0</v>
      </c>
      <c r="L14" s="128">
        <v>14.2</v>
      </c>
      <c r="M14" s="128">
        <v>2</v>
      </c>
      <c r="N14" s="128">
        <v>0.4</v>
      </c>
      <c r="O14" s="128">
        <v>4</v>
      </c>
      <c r="Q14" s="45"/>
    </row>
    <row r="15" spans="1:33">
      <c r="A15" s="118" t="s">
        <v>22</v>
      </c>
      <c r="B15" s="118" t="s">
        <v>23</v>
      </c>
      <c r="C15" s="123">
        <v>50</v>
      </c>
      <c r="D15" s="268">
        <v>3.8</v>
      </c>
      <c r="E15" s="268">
        <v>0.4</v>
      </c>
      <c r="F15" s="268">
        <v>24.6</v>
      </c>
      <c r="G15" s="268">
        <v>117.5</v>
      </c>
      <c r="H15" s="268">
        <v>0.05</v>
      </c>
      <c r="I15" s="268">
        <v>0</v>
      </c>
      <c r="J15" s="268">
        <v>0</v>
      </c>
      <c r="K15" s="268">
        <v>0.56999999999999995</v>
      </c>
      <c r="L15" s="268">
        <v>7.5</v>
      </c>
      <c r="M15" s="268">
        <v>9.99</v>
      </c>
      <c r="N15" s="268">
        <v>0.55000000000000004</v>
      </c>
      <c r="O15" s="268">
        <v>32.5</v>
      </c>
      <c r="Q15" s="45"/>
    </row>
    <row r="16" spans="1:33">
      <c r="A16" s="361" t="s">
        <v>63</v>
      </c>
      <c r="B16" s="361" t="s">
        <v>64</v>
      </c>
      <c r="C16" s="300">
        <v>95</v>
      </c>
      <c r="D16" s="268">
        <v>4.75</v>
      </c>
      <c r="E16" s="268">
        <v>3.04</v>
      </c>
      <c r="F16" s="268">
        <v>8.07</v>
      </c>
      <c r="G16" s="268">
        <v>82.65</v>
      </c>
      <c r="H16" s="268">
        <v>0.03</v>
      </c>
      <c r="I16" s="268">
        <v>0.56999999999999995</v>
      </c>
      <c r="J16" s="268">
        <v>0.02</v>
      </c>
      <c r="K16" s="268">
        <v>0</v>
      </c>
      <c r="L16" s="268">
        <v>113.05</v>
      </c>
      <c r="M16" s="268">
        <v>13.3</v>
      </c>
      <c r="N16" s="268">
        <v>0.09</v>
      </c>
      <c r="O16" s="268">
        <v>86.45</v>
      </c>
      <c r="Q16" s="45"/>
    </row>
    <row r="17" spans="1:17">
      <c r="A17" s="294"/>
      <c r="B17" s="298" t="s">
        <v>196</v>
      </c>
      <c r="C17" s="394">
        <f>C12+C13+C14+C15+C16</f>
        <v>457</v>
      </c>
      <c r="D17" s="411">
        <f t="shared" ref="D17:O17" si="0">D12+D13+D14+D15+D16</f>
        <v>22.05</v>
      </c>
      <c r="E17" s="411">
        <f t="shared" si="0"/>
        <v>25.04</v>
      </c>
      <c r="F17" s="411">
        <f t="shared" si="0"/>
        <v>55.27</v>
      </c>
      <c r="G17" s="411">
        <f t="shared" si="0"/>
        <v>582.25</v>
      </c>
      <c r="H17" s="411">
        <f t="shared" si="0"/>
        <v>0.14000000000000001</v>
      </c>
      <c r="I17" s="411">
        <f t="shared" si="0"/>
        <v>3.4699999999999998</v>
      </c>
      <c r="J17" s="411">
        <f t="shared" si="0"/>
        <v>0.08</v>
      </c>
      <c r="K17" s="411">
        <f t="shared" si="0"/>
        <v>1.3599999999999999</v>
      </c>
      <c r="L17" s="411">
        <f t="shared" si="0"/>
        <v>280.84999999999997</v>
      </c>
      <c r="M17" s="411">
        <f t="shared" si="0"/>
        <v>54.19</v>
      </c>
      <c r="N17" s="411">
        <f t="shared" si="0"/>
        <v>3.79</v>
      </c>
      <c r="O17" s="411">
        <f t="shared" si="0"/>
        <v>371.75</v>
      </c>
      <c r="Q17" s="232"/>
    </row>
    <row r="18" spans="1:17" s="15" customFormat="1">
      <c r="A18" s="296"/>
      <c r="B18" s="407" t="s">
        <v>291</v>
      </c>
      <c r="C18" s="297"/>
      <c r="D18" s="123"/>
      <c r="E18" s="123"/>
      <c r="F18" s="123"/>
      <c r="G18" s="124"/>
      <c r="H18" s="318"/>
      <c r="I18" s="318"/>
      <c r="J18" s="318"/>
      <c r="K18" s="318"/>
      <c r="L18" s="318"/>
      <c r="M18" s="318"/>
      <c r="N18" s="318"/>
      <c r="O18" s="318"/>
      <c r="Q18" s="12"/>
    </row>
    <row r="19" spans="1:17" s="40" customFormat="1">
      <c r="A19" s="275" t="s">
        <v>36</v>
      </c>
      <c r="B19" s="442" t="s">
        <v>37</v>
      </c>
      <c r="C19" s="260">
        <v>40</v>
      </c>
      <c r="D19" s="272">
        <v>0.52</v>
      </c>
      <c r="E19" s="272">
        <v>1.95</v>
      </c>
      <c r="F19" s="272">
        <v>1.99</v>
      </c>
      <c r="G19" s="272">
        <v>27.59</v>
      </c>
      <c r="H19" s="272">
        <v>0.01</v>
      </c>
      <c r="I19" s="272">
        <v>3.11</v>
      </c>
      <c r="J19" s="272">
        <v>0</v>
      </c>
      <c r="K19" s="272">
        <v>0.95</v>
      </c>
      <c r="L19" s="272">
        <v>10.39</v>
      </c>
      <c r="M19" s="272">
        <v>5.99</v>
      </c>
      <c r="N19" s="272">
        <v>0.28000000000000003</v>
      </c>
      <c r="O19" s="272">
        <v>11.6</v>
      </c>
      <c r="Q19" s="231"/>
    </row>
    <row r="20" spans="1:17" s="15" customFormat="1">
      <c r="A20" s="273" t="s">
        <v>84</v>
      </c>
      <c r="B20" s="442" t="s">
        <v>85</v>
      </c>
      <c r="C20" s="260">
        <v>200</v>
      </c>
      <c r="D20" s="272">
        <v>1.46</v>
      </c>
      <c r="E20" s="272">
        <v>4</v>
      </c>
      <c r="F20" s="272">
        <v>8.52</v>
      </c>
      <c r="G20" s="272">
        <v>76</v>
      </c>
      <c r="H20" s="272">
        <v>0.04</v>
      </c>
      <c r="I20" s="272">
        <v>8.24</v>
      </c>
      <c r="J20" s="272">
        <v>0</v>
      </c>
      <c r="K20" s="272">
        <v>1.92</v>
      </c>
      <c r="L20" s="272">
        <v>27.6</v>
      </c>
      <c r="M20" s="272">
        <v>21</v>
      </c>
      <c r="N20" s="272">
        <v>0.96</v>
      </c>
      <c r="O20" s="272">
        <v>42.4</v>
      </c>
      <c r="Q20" s="12"/>
    </row>
    <row r="21" spans="1:17" s="15" customFormat="1">
      <c r="A21" s="275" t="s">
        <v>80</v>
      </c>
      <c r="B21" s="442" t="s">
        <v>109</v>
      </c>
      <c r="C21" s="260">
        <v>150</v>
      </c>
      <c r="D21" s="128">
        <v>13.05</v>
      </c>
      <c r="E21" s="128">
        <v>26.64</v>
      </c>
      <c r="F21" s="128">
        <v>2.82</v>
      </c>
      <c r="G21" s="128">
        <v>321.2</v>
      </c>
      <c r="H21" s="128">
        <v>0.1</v>
      </c>
      <c r="I21" s="128">
        <v>0.35</v>
      </c>
      <c r="J21" s="128">
        <v>0.26</v>
      </c>
      <c r="K21" s="128">
        <v>1.05</v>
      </c>
      <c r="L21" s="128">
        <v>104.11</v>
      </c>
      <c r="M21" s="128">
        <v>19.41</v>
      </c>
      <c r="N21" s="128">
        <v>2.29</v>
      </c>
      <c r="O21" s="128">
        <v>222.35</v>
      </c>
      <c r="Q21" s="12"/>
    </row>
    <row r="22" spans="1:17" s="15" customFormat="1">
      <c r="A22" s="118" t="s">
        <v>31</v>
      </c>
      <c r="B22" s="443" t="s">
        <v>292</v>
      </c>
      <c r="C22" s="123">
        <v>200</v>
      </c>
      <c r="D22" s="268">
        <v>2.0099999999999998</v>
      </c>
      <c r="E22" s="268">
        <v>2.39</v>
      </c>
      <c r="F22" s="268">
        <v>25.65</v>
      </c>
      <c r="G22" s="268">
        <v>131.87</v>
      </c>
      <c r="H22" s="268">
        <v>0.04</v>
      </c>
      <c r="I22" s="268">
        <v>1.31</v>
      </c>
      <c r="J22" s="268">
        <v>0.02</v>
      </c>
      <c r="K22" s="268">
        <v>0</v>
      </c>
      <c r="L22" s="268">
        <v>126</v>
      </c>
      <c r="M22" s="268">
        <v>14</v>
      </c>
      <c r="N22" s="268">
        <v>0.1</v>
      </c>
      <c r="O22" s="268">
        <v>90</v>
      </c>
      <c r="Q22" s="12"/>
    </row>
    <row r="23" spans="1:17" s="15" customFormat="1">
      <c r="A23" s="118" t="s">
        <v>22</v>
      </c>
      <c r="B23" s="118" t="s">
        <v>23</v>
      </c>
      <c r="C23" s="123">
        <v>50</v>
      </c>
      <c r="D23" s="268">
        <v>3.8</v>
      </c>
      <c r="E23" s="268">
        <v>0.4</v>
      </c>
      <c r="F23" s="268">
        <v>24.6</v>
      </c>
      <c r="G23" s="268">
        <v>117.5</v>
      </c>
      <c r="H23" s="268">
        <v>0.05</v>
      </c>
      <c r="I23" s="268">
        <v>0</v>
      </c>
      <c r="J23" s="268">
        <v>0</v>
      </c>
      <c r="K23" s="268">
        <v>0.56999999999999995</v>
      </c>
      <c r="L23" s="268">
        <v>7.5</v>
      </c>
      <c r="M23" s="268">
        <v>9.99</v>
      </c>
      <c r="N23" s="268">
        <v>0.55000000000000004</v>
      </c>
      <c r="O23" s="268">
        <v>32.5</v>
      </c>
      <c r="Q23" s="12"/>
    </row>
    <row r="24" spans="1:17" s="15" customFormat="1">
      <c r="A24" s="118" t="s">
        <v>69</v>
      </c>
      <c r="B24" s="118" t="s">
        <v>67</v>
      </c>
      <c r="C24" s="123">
        <v>30</v>
      </c>
      <c r="D24" s="268">
        <v>1.98</v>
      </c>
      <c r="E24" s="268">
        <v>0.36</v>
      </c>
      <c r="F24" s="268">
        <v>10.02</v>
      </c>
      <c r="G24" s="268">
        <v>52.2</v>
      </c>
      <c r="H24" s="268">
        <v>0.06</v>
      </c>
      <c r="I24" s="268">
        <v>0</v>
      </c>
      <c r="J24" s="268">
        <v>0</v>
      </c>
      <c r="K24" s="268">
        <v>0.42</v>
      </c>
      <c r="L24" s="268">
        <v>10.5</v>
      </c>
      <c r="M24" s="268">
        <v>14.1</v>
      </c>
      <c r="N24" s="268">
        <v>1.17</v>
      </c>
      <c r="O24" s="268">
        <v>47.4</v>
      </c>
      <c r="Q24" s="12"/>
    </row>
    <row r="25" spans="1:17" s="15" customFormat="1">
      <c r="A25" s="136" t="s">
        <v>26</v>
      </c>
      <c r="B25" s="62" t="s">
        <v>155</v>
      </c>
      <c r="C25" s="260">
        <v>200</v>
      </c>
      <c r="D25" s="272">
        <v>0.8</v>
      </c>
      <c r="E25" s="272">
        <v>0.8</v>
      </c>
      <c r="F25" s="272">
        <v>19.600000000000001</v>
      </c>
      <c r="G25" s="272">
        <v>94</v>
      </c>
      <c r="H25" s="272">
        <v>0.06</v>
      </c>
      <c r="I25" s="272">
        <v>20</v>
      </c>
      <c r="J25" s="272">
        <v>0</v>
      </c>
      <c r="K25" s="272">
        <v>0.4</v>
      </c>
      <c r="L25" s="272">
        <v>32</v>
      </c>
      <c r="M25" s="272">
        <v>18</v>
      </c>
      <c r="N25" s="272">
        <v>4.4000000000000004</v>
      </c>
      <c r="O25" s="272">
        <v>22</v>
      </c>
      <c r="Q25" s="12"/>
    </row>
    <row r="26" spans="1:17" s="15" customFormat="1">
      <c r="A26" s="118"/>
      <c r="B26" s="118" t="s">
        <v>27</v>
      </c>
      <c r="C26" s="117">
        <f>C19+C20+C21+C22+C23+C24+C25</f>
        <v>870</v>
      </c>
      <c r="D26" s="117">
        <f t="shared" ref="D26:O26" si="1">D19+D20+D21+D22+D23+D24+D25</f>
        <v>23.62</v>
      </c>
      <c r="E26" s="117">
        <f t="shared" si="1"/>
        <v>36.54</v>
      </c>
      <c r="F26" s="117">
        <f t="shared" si="1"/>
        <v>93.199999999999989</v>
      </c>
      <c r="G26" s="117">
        <f t="shared" si="1"/>
        <v>820.36</v>
      </c>
      <c r="H26" s="117">
        <f t="shared" si="1"/>
        <v>0.36000000000000004</v>
      </c>
      <c r="I26" s="117">
        <f t="shared" si="1"/>
        <v>33.01</v>
      </c>
      <c r="J26" s="117">
        <f t="shared" si="1"/>
        <v>0.28000000000000003</v>
      </c>
      <c r="K26" s="117">
        <f t="shared" si="1"/>
        <v>5.3100000000000005</v>
      </c>
      <c r="L26" s="117">
        <f t="shared" si="1"/>
        <v>318.10000000000002</v>
      </c>
      <c r="M26" s="117">
        <f t="shared" si="1"/>
        <v>102.49</v>
      </c>
      <c r="N26" s="117">
        <f t="shared" si="1"/>
        <v>9.75</v>
      </c>
      <c r="O26" s="117">
        <f t="shared" si="1"/>
        <v>468.25</v>
      </c>
      <c r="Q26" s="12"/>
    </row>
    <row r="27" spans="1:17" s="15" customFormat="1">
      <c r="A27" s="118"/>
      <c r="B27" s="118" t="s">
        <v>103</v>
      </c>
      <c r="C27" s="117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Q27" s="12"/>
    </row>
    <row r="28" spans="1:17" s="15" customFormat="1">
      <c r="A28" s="124" t="s">
        <v>101</v>
      </c>
      <c r="B28" s="124" t="s">
        <v>102</v>
      </c>
      <c r="C28" s="123">
        <v>60</v>
      </c>
      <c r="D28" s="268">
        <v>0.54</v>
      </c>
      <c r="E28" s="268">
        <v>3.06</v>
      </c>
      <c r="F28" s="268">
        <v>2.16</v>
      </c>
      <c r="G28" s="268">
        <v>38.4</v>
      </c>
      <c r="H28" s="268">
        <v>0.02</v>
      </c>
      <c r="I28" s="268">
        <v>8.4600000000000009</v>
      </c>
      <c r="J28" s="268">
        <v>0</v>
      </c>
      <c r="K28" s="268">
        <v>1.56</v>
      </c>
      <c r="L28" s="268">
        <v>10.199999999999999</v>
      </c>
      <c r="M28" s="268">
        <v>9.6</v>
      </c>
      <c r="N28" s="268">
        <v>0.42</v>
      </c>
      <c r="O28" s="268">
        <v>19.2</v>
      </c>
      <c r="Q28" s="12"/>
    </row>
    <row r="29" spans="1:17" s="15" customFormat="1">
      <c r="A29" s="124"/>
      <c r="B29" s="117" t="s">
        <v>197</v>
      </c>
      <c r="C29" s="123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Q29" s="12"/>
    </row>
    <row r="30" spans="1:17" s="15" customFormat="1">
      <c r="A30" s="262" t="s">
        <v>283</v>
      </c>
      <c r="B30" s="298" t="s">
        <v>284</v>
      </c>
      <c r="C30" s="297">
        <v>70</v>
      </c>
      <c r="D30" s="268">
        <v>19.04</v>
      </c>
      <c r="E30" s="268">
        <v>13.5</v>
      </c>
      <c r="F30" s="268">
        <v>0</v>
      </c>
      <c r="G30" s="441">
        <v>198.1</v>
      </c>
      <c r="H30" s="278">
        <v>0.04</v>
      </c>
      <c r="I30" s="278">
        <v>0</v>
      </c>
      <c r="J30" s="278">
        <v>0</v>
      </c>
      <c r="K30" s="278">
        <v>0.49</v>
      </c>
      <c r="L30" s="278">
        <v>9.1</v>
      </c>
      <c r="M30" s="278">
        <v>18.899999999999999</v>
      </c>
      <c r="N30" s="278">
        <v>2.4500000000000002</v>
      </c>
      <c r="O30" s="278">
        <v>149.80000000000001</v>
      </c>
      <c r="Q30" s="12"/>
    </row>
    <row r="31" spans="1:17" s="15" customFormat="1">
      <c r="A31" s="298" t="s">
        <v>207</v>
      </c>
      <c r="B31" s="298" t="s">
        <v>206</v>
      </c>
      <c r="C31" s="297">
        <v>35</v>
      </c>
      <c r="D31" s="278">
        <v>5</v>
      </c>
      <c r="E31" s="278">
        <v>8.1</v>
      </c>
      <c r="F31" s="278">
        <v>7.4</v>
      </c>
      <c r="G31" s="278">
        <v>123</v>
      </c>
      <c r="H31" s="278">
        <v>0.02</v>
      </c>
      <c r="I31" s="278">
        <v>0.1</v>
      </c>
      <c r="J31" s="278">
        <v>0.06</v>
      </c>
      <c r="K31" s="278">
        <v>0.3</v>
      </c>
      <c r="L31" s="278">
        <v>137</v>
      </c>
      <c r="M31" s="278">
        <v>10</v>
      </c>
      <c r="N31" s="278">
        <v>0.3</v>
      </c>
      <c r="O31" s="278">
        <v>99</v>
      </c>
      <c r="Q31" s="12"/>
    </row>
    <row r="32" spans="1:17" s="15" customFormat="1">
      <c r="A32" s="298" t="s">
        <v>194</v>
      </c>
      <c r="B32" s="298" t="s">
        <v>195</v>
      </c>
      <c r="C32" s="126">
        <v>207</v>
      </c>
      <c r="D32" s="128">
        <v>0.1</v>
      </c>
      <c r="E32" s="128">
        <v>0</v>
      </c>
      <c r="F32" s="128">
        <v>15.2</v>
      </c>
      <c r="G32" s="128">
        <v>61</v>
      </c>
      <c r="H32" s="128">
        <v>0</v>
      </c>
      <c r="I32" s="128">
        <v>2.8</v>
      </c>
      <c r="J32" s="128">
        <v>0</v>
      </c>
      <c r="K32" s="134">
        <v>0</v>
      </c>
      <c r="L32" s="128">
        <v>14.2</v>
      </c>
      <c r="M32" s="128">
        <v>2</v>
      </c>
      <c r="N32" s="128">
        <v>0.4</v>
      </c>
      <c r="O32" s="128">
        <v>4</v>
      </c>
      <c r="Q32" s="12"/>
    </row>
    <row r="33" spans="1:17" s="15" customFormat="1">
      <c r="A33" s="118"/>
      <c r="B33" s="361" t="s">
        <v>27</v>
      </c>
      <c r="C33" s="117">
        <f>C30+C31+C32</f>
        <v>312</v>
      </c>
      <c r="D33" s="129">
        <f t="shared" ref="D33:O33" si="2">D30+D31+D32</f>
        <v>24.14</v>
      </c>
      <c r="E33" s="129">
        <f t="shared" si="2"/>
        <v>21.6</v>
      </c>
      <c r="F33" s="129">
        <f t="shared" si="2"/>
        <v>22.6</v>
      </c>
      <c r="G33" s="129">
        <f t="shared" si="2"/>
        <v>382.1</v>
      </c>
      <c r="H33" s="129">
        <f t="shared" si="2"/>
        <v>0.06</v>
      </c>
      <c r="I33" s="129">
        <f t="shared" si="2"/>
        <v>2.9</v>
      </c>
      <c r="J33" s="129">
        <f t="shared" si="2"/>
        <v>0.06</v>
      </c>
      <c r="K33" s="129">
        <f t="shared" si="2"/>
        <v>0.79</v>
      </c>
      <c r="L33" s="129">
        <f t="shared" si="2"/>
        <v>160.29999999999998</v>
      </c>
      <c r="M33" s="129">
        <f t="shared" si="2"/>
        <v>30.9</v>
      </c>
      <c r="N33" s="129">
        <f t="shared" si="2"/>
        <v>3.15</v>
      </c>
      <c r="O33" s="129">
        <f t="shared" si="2"/>
        <v>252.8</v>
      </c>
      <c r="P33" s="15" t="s">
        <v>0</v>
      </c>
      <c r="Q33" s="232"/>
    </row>
    <row r="34" spans="1:17" s="15" customFormat="1">
      <c r="A34" s="57"/>
      <c r="B34" s="109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Q34" s="12"/>
    </row>
    <row r="35" spans="1:17">
      <c r="A35" s="4"/>
      <c r="B35" s="4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7">
      <c r="A36" s="584" t="s">
        <v>115</v>
      </c>
      <c r="B36" s="584"/>
      <c r="C36" s="584"/>
      <c r="D36" s="584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</row>
    <row r="37" spans="1:17">
      <c r="A37" s="584" t="s">
        <v>116</v>
      </c>
      <c r="B37" s="584"/>
      <c r="C37" s="584"/>
      <c r="D37" s="584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7">
      <c r="A38" s="584" t="s">
        <v>117</v>
      </c>
      <c r="B38" s="584"/>
      <c r="C38" s="584"/>
      <c r="D38" s="584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7" ht="15.75" thickBot="1">
      <c r="A39" s="584" t="s">
        <v>94</v>
      </c>
      <c r="B39" s="584"/>
      <c r="C39" s="584"/>
      <c r="D39" s="584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</row>
    <row r="40" spans="1:17">
      <c r="A40" s="585" t="s">
        <v>1</v>
      </c>
      <c r="B40" s="587" t="s">
        <v>2</v>
      </c>
      <c r="C40" s="589" t="s">
        <v>3</v>
      </c>
      <c r="D40" s="591" t="s">
        <v>4</v>
      </c>
      <c r="E40" s="592"/>
      <c r="F40" s="593"/>
      <c r="G40" s="440" t="s">
        <v>134</v>
      </c>
      <c r="H40" s="594" t="s">
        <v>9</v>
      </c>
      <c r="I40" s="595"/>
      <c r="J40" s="595"/>
      <c r="K40" s="596"/>
      <c r="L40" s="594" t="s">
        <v>14</v>
      </c>
      <c r="M40" s="595"/>
      <c r="N40" s="595"/>
      <c r="O40" s="596"/>
    </row>
    <row r="41" spans="1:17">
      <c r="A41" s="586"/>
      <c r="B41" s="588"/>
      <c r="C41" s="590"/>
      <c r="D41" s="117" t="s">
        <v>5</v>
      </c>
      <c r="E41" s="117" t="s">
        <v>6</v>
      </c>
      <c r="F41" s="117" t="s">
        <v>7</v>
      </c>
      <c r="G41" s="118"/>
      <c r="H41" s="119" t="s">
        <v>10</v>
      </c>
      <c r="I41" s="119" t="s">
        <v>11</v>
      </c>
      <c r="J41" s="119" t="s">
        <v>12</v>
      </c>
      <c r="K41" s="119" t="s">
        <v>13</v>
      </c>
      <c r="L41" s="119" t="s">
        <v>15</v>
      </c>
      <c r="M41" s="119" t="s">
        <v>16</v>
      </c>
      <c r="N41" s="119" t="s">
        <v>17</v>
      </c>
      <c r="O41" s="119" t="s">
        <v>18</v>
      </c>
    </row>
    <row r="42" spans="1:17">
      <c r="A42" s="120"/>
      <c r="B42" s="407" t="s">
        <v>293</v>
      </c>
      <c r="C42" s="121"/>
      <c r="D42" s="117"/>
      <c r="E42" s="117"/>
      <c r="F42" s="117"/>
      <c r="G42" s="118"/>
      <c r="H42" s="119"/>
      <c r="I42" s="119"/>
      <c r="J42" s="119"/>
      <c r="K42" s="119"/>
      <c r="L42" s="119"/>
      <c r="M42" s="119"/>
      <c r="N42" s="119"/>
      <c r="O42" s="119"/>
    </row>
    <row r="43" spans="1:17">
      <c r="A43" s="127" t="s">
        <v>204</v>
      </c>
      <c r="B43" s="298" t="s">
        <v>203</v>
      </c>
      <c r="C43" s="340">
        <v>20</v>
      </c>
      <c r="D43" s="450">
        <v>0.79</v>
      </c>
      <c r="E43" s="450">
        <v>8.33</v>
      </c>
      <c r="F43" s="450">
        <v>4.99</v>
      </c>
      <c r="G43" s="451">
        <v>97.99</v>
      </c>
      <c r="H43" s="450">
        <v>0.01</v>
      </c>
      <c r="I43" s="450">
        <v>0</v>
      </c>
      <c r="J43" s="450">
        <v>0</v>
      </c>
      <c r="K43" s="450">
        <v>0.19</v>
      </c>
      <c r="L43" s="452">
        <v>3.33</v>
      </c>
      <c r="M43" s="452">
        <v>1.33</v>
      </c>
      <c r="N43" s="452">
        <v>0.13</v>
      </c>
      <c r="O43" s="452">
        <v>8.66</v>
      </c>
      <c r="Q43" s="234"/>
    </row>
    <row r="44" spans="1:17">
      <c r="A44" s="127" t="s">
        <v>205</v>
      </c>
      <c r="B44" s="298" t="s">
        <v>202</v>
      </c>
      <c r="C44" s="340">
        <v>130</v>
      </c>
      <c r="D44" s="450">
        <v>7.4</v>
      </c>
      <c r="E44" s="450">
        <v>6.79</v>
      </c>
      <c r="F44" s="450">
        <v>32.130000000000003</v>
      </c>
      <c r="G44" s="451">
        <v>208</v>
      </c>
      <c r="H44" s="450">
        <v>0.17</v>
      </c>
      <c r="I44" s="450">
        <v>0</v>
      </c>
      <c r="J44" s="450">
        <v>0.03</v>
      </c>
      <c r="K44" s="450">
        <v>0.53</v>
      </c>
      <c r="L44" s="452">
        <v>12.3</v>
      </c>
      <c r="M44" s="452">
        <v>117.26</v>
      </c>
      <c r="N44" s="452">
        <v>3.93</v>
      </c>
      <c r="O44" s="452">
        <v>175.63</v>
      </c>
      <c r="Q44" s="234"/>
    </row>
    <row r="45" spans="1:17">
      <c r="A45" s="327" t="s">
        <v>211</v>
      </c>
      <c r="B45" s="445" t="s">
        <v>210</v>
      </c>
      <c r="C45" s="398">
        <v>200</v>
      </c>
      <c r="D45" s="272">
        <v>3.7</v>
      </c>
      <c r="E45" s="272">
        <v>3.8</v>
      </c>
      <c r="F45" s="272">
        <v>24.5</v>
      </c>
      <c r="G45" s="272">
        <v>147</v>
      </c>
      <c r="H45" s="272">
        <v>0.03</v>
      </c>
      <c r="I45" s="272">
        <v>0.4</v>
      </c>
      <c r="J45" s="272">
        <v>0.02</v>
      </c>
      <c r="K45" s="272">
        <v>0.1</v>
      </c>
      <c r="L45" s="272">
        <v>122</v>
      </c>
      <c r="M45" s="272">
        <v>30</v>
      </c>
      <c r="N45" s="272">
        <v>1</v>
      </c>
      <c r="O45" s="272">
        <v>109</v>
      </c>
      <c r="Q45" s="235"/>
    </row>
    <row r="46" spans="1:17">
      <c r="A46" s="299" t="s">
        <v>26</v>
      </c>
      <c r="B46" s="448" t="s">
        <v>285</v>
      </c>
      <c r="C46" s="123">
        <v>200</v>
      </c>
      <c r="D46" s="268">
        <v>2.09</v>
      </c>
      <c r="E46" s="268">
        <v>0.7</v>
      </c>
      <c r="F46" s="268">
        <v>29.37</v>
      </c>
      <c r="G46" s="268">
        <v>134.30000000000001</v>
      </c>
      <c r="H46" s="268">
        <v>0.06</v>
      </c>
      <c r="I46" s="268">
        <v>1.98</v>
      </c>
      <c r="J46" s="268">
        <v>0</v>
      </c>
      <c r="K46" s="268">
        <v>0.55000000000000004</v>
      </c>
      <c r="L46" s="268">
        <v>11.2</v>
      </c>
      <c r="M46" s="268">
        <v>58.7</v>
      </c>
      <c r="N46" s="268">
        <v>0.84</v>
      </c>
      <c r="O46" s="268">
        <v>39.200000000000003</v>
      </c>
      <c r="Q46" s="235"/>
    </row>
    <row r="47" spans="1:17">
      <c r="A47" s="124"/>
      <c r="B47" s="361" t="s">
        <v>27</v>
      </c>
      <c r="C47" s="117">
        <f>C43+C44+C45+C46</f>
        <v>550</v>
      </c>
      <c r="D47" s="117">
        <f t="shared" ref="D47:O47" si="3">D43+D44+D45+D46</f>
        <v>13.98</v>
      </c>
      <c r="E47" s="117">
        <f t="shared" si="3"/>
        <v>19.62</v>
      </c>
      <c r="F47" s="117">
        <f t="shared" si="3"/>
        <v>90.990000000000009</v>
      </c>
      <c r="G47" s="117">
        <f t="shared" si="3"/>
        <v>587.29</v>
      </c>
      <c r="H47" s="117">
        <f t="shared" si="3"/>
        <v>0.27</v>
      </c>
      <c r="I47" s="117">
        <f t="shared" si="3"/>
        <v>2.38</v>
      </c>
      <c r="J47" s="117">
        <f t="shared" si="3"/>
        <v>0.05</v>
      </c>
      <c r="K47" s="117">
        <f t="shared" si="3"/>
        <v>1.37</v>
      </c>
      <c r="L47" s="117">
        <f t="shared" si="3"/>
        <v>148.82999999999998</v>
      </c>
      <c r="M47" s="117">
        <f t="shared" si="3"/>
        <v>207.29000000000002</v>
      </c>
      <c r="N47" s="117">
        <f t="shared" si="3"/>
        <v>5.9</v>
      </c>
      <c r="O47" s="117">
        <f t="shared" si="3"/>
        <v>332.48999999999995</v>
      </c>
      <c r="Q47" s="235"/>
    </row>
    <row r="48" spans="1:17">
      <c r="A48" s="205"/>
      <c r="B48" s="409" t="s">
        <v>294</v>
      </c>
      <c r="C48" s="398"/>
      <c r="D48" s="123"/>
      <c r="E48" s="123"/>
      <c r="F48" s="123"/>
      <c r="G48" s="123"/>
      <c r="H48" s="402"/>
      <c r="I48" s="402"/>
      <c r="J48" s="402"/>
      <c r="K48" s="402"/>
      <c r="L48" s="402"/>
      <c r="M48" s="402"/>
      <c r="N48" s="402"/>
      <c r="O48" s="402"/>
    </row>
    <row r="49" spans="1:16">
      <c r="A49" s="446" t="s">
        <v>106</v>
      </c>
      <c r="B49" s="447" t="s">
        <v>154</v>
      </c>
      <c r="C49" s="314">
        <v>40</v>
      </c>
      <c r="D49" s="315">
        <v>0.59</v>
      </c>
      <c r="E49" s="315">
        <v>2.4500000000000002</v>
      </c>
      <c r="F49" s="315">
        <v>1.67</v>
      </c>
      <c r="G49" s="315">
        <v>20.72</v>
      </c>
      <c r="H49" s="315">
        <v>0.01</v>
      </c>
      <c r="I49" s="315">
        <v>7.46</v>
      </c>
      <c r="J49" s="315">
        <v>0</v>
      </c>
      <c r="K49" s="315">
        <v>1.1200000000000001</v>
      </c>
      <c r="L49" s="315">
        <v>12.08</v>
      </c>
      <c r="M49" s="315">
        <v>6.95</v>
      </c>
      <c r="N49" s="315">
        <v>0.22</v>
      </c>
      <c r="O49" s="315">
        <v>15.41</v>
      </c>
    </row>
    <row r="50" spans="1:16">
      <c r="A50" s="446" t="s">
        <v>90</v>
      </c>
      <c r="B50" s="131" t="s">
        <v>91</v>
      </c>
      <c r="C50" s="126">
        <v>200</v>
      </c>
      <c r="D50" s="128">
        <v>0.87</v>
      </c>
      <c r="E50" s="128">
        <v>1.89</v>
      </c>
      <c r="F50" s="128">
        <v>6.38</v>
      </c>
      <c r="G50" s="128">
        <v>46.02</v>
      </c>
      <c r="H50" s="128">
        <v>0.04</v>
      </c>
      <c r="I50" s="128">
        <v>4.18</v>
      </c>
      <c r="J50" s="128">
        <v>0</v>
      </c>
      <c r="K50" s="128">
        <v>0.87</v>
      </c>
      <c r="L50" s="128">
        <v>7.82</v>
      </c>
      <c r="M50" s="128">
        <v>12.18</v>
      </c>
      <c r="N50" s="128">
        <v>0.44</v>
      </c>
      <c r="O50" s="128">
        <v>29.29</v>
      </c>
    </row>
    <row r="51" spans="1:16">
      <c r="A51" s="361" t="s">
        <v>138</v>
      </c>
      <c r="B51" s="448" t="s">
        <v>139</v>
      </c>
      <c r="C51" s="300">
        <v>80</v>
      </c>
      <c r="D51" s="268">
        <v>10.85</v>
      </c>
      <c r="E51" s="268">
        <v>13.03</v>
      </c>
      <c r="F51" s="268">
        <v>0.45</v>
      </c>
      <c r="G51" s="268">
        <v>194.29</v>
      </c>
      <c r="H51" s="322">
        <v>0.05</v>
      </c>
      <c r="I51" s="268">
        <v>3.77</v>
      </c>
      <c r="J51" s="268">
        <v>0.02</v>
      </c>
      <c r="K51" s="268">
        <v>0.45</v>
      </c>
      <c r="L51" s="268">
        <v>28.57</v>
      </c>
      <c r="M51" s="453">
        <v>18.28</v>
      </c>
      <c r="N51" s="268">
        <v>1.26</v>
      </c>
      <c r="O51" s="268">
        <v>126.86</v>
      </c>
    </row>
    <row r="52" spans="1:16" ht="16.5" customHeight="1">
      <c r="A52" s="273" t="s">
        <v>92</v>
      </c>
      <c r="B52" s="449" t="s">
        <v>248</v>
      </c>
      <c r="C52" s="260">
        <v>150</v>
      </c>
      <c r="D52" s="272">
        <v>3.41</v>
      </c>
      <c r="E52" s="272">
        <v>7.58</v>
      </c>
      <c r="F52" s="272">
        <v>33.729999999999997</v>
      </c>
      <c r="G52" s="272">
        <v>217.18</v>
      </c>
      <c r="H52" s="272">
        <v>0.04</v>
      </c>
      <c r="I52" s="272">
        <v>1.82</v>
      </c>
      <c r="J52" s="272">
        <v>29.5</v>
      </c>
      <c r="K52" s="272">
        <v>1.65</v>
      </c>
      <c r="L52" s="272">
        <v>15.17</v>
      </c>
      <c r="M52" s="272">
        <v>31.43</v>
      </c>
      <c r="N52" s="272">
        <v>0.65</v>
      </c>
      <c r="O52" s="272">
        <v>82.27</v>
      </c>
    </row>
    <row r="53" spans="1:16">
      <c r="A53" s="273" t="s">
        <v>83</v>
      </c>
      <c r="B53" s="449" t="s">
        <v>140</v>
      </c>
      <c r="C53" s="260">
        <v>200</v>
      </c>
      <c r="D53" s="272">
        <v>0.5</v>
      </c>
      <c r="E53" s="272">
        <v>0.2</v>
      </c>
      <c r="F53" s="272">
        <v>23.1</v>
      </c>
      <c r="G53" s="272">
        <v>96</v>
      </c>
      <c r="H53" s="272">
        <v>0.02</v>
      </c>
      <c r="I53" s="272">
        <v>4.3</v>
      </c>
      <c r="J53" s="272">
        <v>0</v>
      </c>
      <c r="K53" s="272">
        <v>0.2</v>
      </c>
      <c r="L53" s="272">
        <v>22</v>
      </c>
      <c r="M53" s="272">
        <v>14</v>
      </c>
      <c r="N53" s="272">
        <v>1.1000000000000001</v>
      </c>
      <c r="O53" s="272">
        <v>16</v>
      </c>
    </row>
    <row r="54" spans="1:16">
      <c r="A54" s="118" t="s">
        <v>22</v>
      </c>
      <c r="B54" s="118" t="s">
        <v>23</v>
      </c>
      <c r="C54" s="123">
        <v>50</v>
      </c>
      <c r="D54" s="268">
        <v>3.8</v>
      </c>
      <c r="E54" s="268">
        <v>0.4</v>
      </c>
      <c r="F54" s="268">
        <v>24.6</v>
      </c>
      <c r="G54" s="268">
        <v>117.5</v>
      </c>
      <c r="H54" s="268">
        <v>0.05</v>
      </c>
      <c r="I54" s="268">
        <v>0</v>
      </c>
      <c r="J54" s="268">
        <v>0</v>
      </c>
      <c r="K54" s="268">
        <v>0.56999999999999995</v>
      </c>
      <c r="L54" s="268">
        <v>7.5</v>
      </c>
      <c r="M54" s="268">
        <v>9.99</v>
      </c>
      <c r="N54" s="268">
        <v>0.55000000000000004</v>
      </c>
      <c r="O54" s="268">
        <v>32.5</v>
      </c>
    </row>
    <row r="55" spans="1:16">
      <c r="A55" s="118" t="s">
        <v>69</v>
      </c>
      <c r="B55" s="118" t="s">
        <v>67</v>
      </c>
      <c r="C55" s="123">
        <v>30</v>
      </c>
      <c r="D55" s="268">
        <v>1.98</v>
      </c>
      <c r="E55" s="268">
        <v>0.36</v>
      </c>
      <c r="F55" s="268">
        <v>10.02</v>
      </c>
      <c r="G55" s="268">
        <v>52.2</v>
      </c>
      <c r="H55" s="268">
        <v>0.06</v>
      </c>
      <c r="I55" s="268">
        <v>0</v>
      </c>
      <c r="J55" s="268">
        <v>0</v>
      </c>
      <c r="K55" s="268">
        <v>0.42</v>
      </c>
      <c r="L55" s="268">
        <v>10.5</v>
      </c>
      <c r="M55" s="268">
        <v>14.1</v>
      </c>
      <c r="N55" s="268">
        <v>1.17</v>
      </c>
      <c r="O55" s="268">
        <v>47.4</v>
      </c>
    </row>
    <row r="56" spans="1:16">
      <c r="A56" s="361" t="s">
        <v>63</v>
      </c>
      <c r="B56" s="361" t="s">
        <v>64</v>
      </c>
      <c r="C56" s="300">
        <v>95</v>
      </c>
      <c r="D56" s="268">
        <v>4.75</v>
      </c>
      <c r="E56" s="268">
        <v>3.04</v>
      </c>
      <c r="F56" s="268">
        <v>8.07</v>
      </c>
      <c r="G56" s="268">
        <v>82.65</v>
      </c>
      <c r="H56" s="268">
        <v>0.03</v>
      </c>
      <c r="I56" s="268">
        <v>0.56999999999999995</v>
      </c>
      <c r="J56" s="268">
        <v>0.02</v>
      </c>
      <c r="K56" s="268">
        <v>0</v>
      </c>
      <c r="L56" s="268">
        <v>113.05</v>
      </c>
      <c r="M56" s="268">
        <v>13.3</v>
      </c>
      <c r="N56" s="268">
        <v>0.09</v>
      </c>
      <c r="O56" s="268">
        <v>86.45</v>
      </c>
    </row>
    <row r="57" spans="1:16">
      <c r="A57" s="227"/>
      <c r="B57" s="227" t="s">
        <v>27</v>
      </c>
      <c r="C57" s="358">
        <f>C49+C50+C51+C52+C53+C54+C55+C56</f>
        <v>845</v>
      </c>
      <c r="D57" s="129">
        <f t="shared" ref="D57:O57" si="4">D49+D50+D51+D52+D53+D54+D55+D56</f>
        <v>26.75</v>
      </c>
      <c r="E57" s="129">
        <f t="shared" si="4"/>
        <v>28.949999999999992</v>
      </c>
      <c r="F57" s="129">
        <f t="shared" si="4"/>
        <v>108.02000000000001</v>
      </c>
      <c r="G57" s="129">
        <f t="shared" si="4"/>
        <v>826.56000000000006</v>
      </c>
      <c r="H57" s="129">
        <f t="shared" si="4"/>
        <v>0.30000000000000004</v>
      </c>
      <c r="I57" s="129">
        <f t="shared" si="4"/>
        <v>22.1</v>
      </c>
      <c r="J57" s="129">
        <f t="shared" si="4"/>
        <v>29.54</v>
      </c>
      <c r="K57" s="129">
        <f t="shared" si="4"/>
        <v>5.28</v>
      </c>
      <c r="L57" s="129">
        <f t="shared" si="4"/>
        <v>216.69</v>
      </c>
      <c r="M57" s="129">
        <f t="shared" si="4"/>
        <v>120.22999999999999</v>
      </c>
      <c r="N57" s="129">
        <f t="shared" si="4"/>
        <v>5.4799999999999995</v>
      </c>
      <c r="O57" s="129">
        <f t="shared" si="4"/>
        <v>436.17999999999995</v>
      </c>
    </row>
    <row r="58" spans="1:16">
      <c r="A58" s="123"/>
      <c r="B58" s="118" t="s">
        <v>103</v>
      </c>
      <c r="C58" s="118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1:16">
      <c r="A59" s="299" t="s">
        <v>233</v>
      </c>
      <c r="B59" s="124" t="s">
        <v>105</v>
      </c>
      <c r="C59" s="260">
        <v>60</v>
      </c>
      <c r="D59" s="272">
        <v>0.66</v>
      </c>
      <c r="E59" s="272">
        <v>0.12</v>
      </c>
      <c r="F59" s="272">
        <v>2.2799999999999998</v>
      </c>
      <c r="G59" s="272">
        <v>14.4</v>
      </c>
      <c r="H59" s="272">
        <v>0.03</v>
      </c>
      <c r="I59" s="272">
        <v>15</v>
      </c>
      <c r="J59" s="272">
        <v>0</v>
      </c>
      <c r="K59" s="272">
        <v>0.42</v>
      </c>
      <c r="L59" s="272">
        <v>8.4</v>
      </c>
      <c r="M59" s="272">
        <v>12</v>
      </c>
      <c r="N59" s="272">
        <v>0.54</v>
      </c>
      <c r="O59" s="272">
        <v>16.600000000000001</v>
      </c>
      <c r="P59" s="66" t="s">
        <v>135</v>
      </c>
    </row>
    <row r="60" spans="1:16">
      <c r="A60" s="130"/>
      <c r="B60" s="131" t="s">
        <v>107</v>
      </c>
      <c r="C60" s="130"/>
      <c r="D60" s="132"/>
      <c r="E60" s="132"/>
      <c r="F60" s="132"/>
      <c r="G60" s="132"/>
      <c r="H60" s="132"/>
      <c r="I60" s="132"/>
      <c r="J60" s="132"/>
      <c r="K60" s="132"/>
      <c r="L60" s="132"/>
      <c r="M60" s="133"/>
      <c r="N60" s="132"/>
      <c r="O60" s="132"/>
    </row>
    <row r="61" spans="1:16">
      <c r="A61" s="130"/>
      <c r="B61" s="127" t="s">
        <v>173</v>
      </c>
      <c r="C61" s="126">
        <v>60</v>
      </c>
      <c r="D61" s="128">
        <v>1.7</v>
      </c>
      <c r="E61" s="128">
        <v>2.5</v>
      </c>
      <c r="F61" s="128">
        <v>2.2000000000000002</v>
      </c>
      <c r="G61" s="128">
        <v>38.1</v>
      </c>
      <c r="H61" s="128">
        <v>0.02</v>
      </c>
      <c r="I61" s="128">
        <v>0</v>
      </c>
      <c r="J61" s="128">
        <v>0</v>
      </c>
      <c r="K61" s="128">
        <v>0.04</v>
      </c>
      <c r="L61" s="128">
        <v>1.5</v>
      </c>
      <c r="M61" s="134">
        <v>3</v>
      </c>
      <c r="N61" s="128">
        <v>0.22</v>
      </c>
      <c r="O61" s="128">
        <v>38.5</v>
      </c>
    </row>
    <row r="62" spans="1:16">
      <c r="A62" s="130"/>
      <c r="B62" s="117" t="s">
        <v>197</v>
      </c>
      <c r="C62" s="130"/>
      <c r="D62" s="132"/>
      <c r="E62" s="132"/>
      <c r="F62" s="132"/>
      <c r="G62" s="132"/>
      <c r="H62" s="132"/>
      <c r="I62" s="132"/>
      <c r="J62" s="132"/>
      <c r="K62" s="132"/>
      <c r="L62" s="132"/>
      <c r="M62" s="133"/>
      <c r="N62" s="132"/>
      <c r="O62" s="132"/>
    </row>
    <row r="63" spans="1:16">
      <c r="A63" s="298">
        <v>540</v>
      </c>
      <c r="B63" s="328" t="s">
        <v>224</v>
      </c>
      <c r="C63" s="398">
        <v>50</v>
      </c>
      <c r="D63" s="123">
        <v>4.03</v>
      </c>
      <c r="E63" s="123">
        <v>4.13</v>
      </c>
      <c r="F63" s="123">
        <v>19.059999999999999</v>
      </c>
      <c r="G63" s="123">
        <v>100.65</v>
      </c>
      <c r="H63" s="402">
        <v>0.04</v>
      </c>
      <c r="I63" s="402">
        <v>1.69</v>
      </c>
      <c r="J63" s="402">
        <v>0.02</v>
      </c>
      <c r="K63" s="402">
        <v>1.0900000000000001</v>
      </c>
      <c r="L63" s="402">
        <v>70.319999999999993</v>
      </c>
      <c r="M63" s="402">
        <v>11.65</v>
      </c>
      <c r="N63" s="402">
        <v>0.43</v>
      </c>
      <c r="O63" s="402">
        <v>71.989999999999995</v>
      </c>
    </row>
    <row r="64" spans="1:16">
      <c r="A64" s="456" t="s">
        <v>131</v>
      </c>
      <c r="B64" s="454" t="s">
        <v>132</v>
      </c>
      <c r="C64" s="126">
        <v>207</v>
      </c>
      <c r="D64" s="128">
        <v>0.1</v>
      </c>
      <c r="E64" s="128">
        <v>0</v>
      </c>
      <c r="F64" s="128">
        <v>15.2</v>
      </c>
      <c r="G64" s="128">
        <v>61</v>
      </c>
      <c r="H64" s="128">
        <v>0</v>
      </c>
      <c r="I64" s="128">
        <v>2.8</v>
      </c>
      <c r="J64" s="128">
        <v>0</v>
      </c>
      <c r="K64" s="134">
        <v>0</v>
      </c>
      <c r="L64" s="128">
        <v>14.2</v>
      </c>
      <c r="M64" s="128">
        <v>2</v>
      </c>
      <c r="N64" s="128">
        <v>0.4</v>
      </c>
      <c r="O64" s="128">
        <v>4</v>
      </c>
    </row>
    <row r="65" spans="1:31">
      <c r="A65" s="136" t="s">
        <v>63</v>
      </c>
      <c r="B65" s="136" t="s">
        <v>64</v>
      </c>
      <c r="C65" s="300">
        <v>95</v>
      </c>
      <c r="D65" s="268">
        <v>4.75</v>
      </c>
      <c r="E65" s="268">
        <v>3.04</v>
      </c>
      <c r="F65" s="268">
        <v>8.07</v>
      </c>
      <c r="G65" s="268">
        <v>82.65</v>
      </c>
      <c r="H65" s="268">
        <v>0.03</v>
      </c>
      <c r="I65" s="268">
        <v>0.56999999999999995</v>
      </c>
      <c r="J65" s="268">
        <v>0.02</v>
      </c>
      <c r="K65" s="268">
        <v>0</v>
      </c>
      <c r="L65" s="268">
        <v>113.05</v>
      </c>
      <c r="M65" s="268">
        <v>13.3</v>
      </c>
      <c r="N65" s="268">
        <v>0.09</v>
      </c>
      <c r="O65" s="268">
        <v>86.45</v>
      </c>
      <c r="Q65" s="233"/>
    </row>
    <row r="66" spans="1:31">
      <c r="A66" s="299" t="s">
        <v>26</v>
      </c>
      <c r="B66" s="448" t="s">
        <v>285</v>
      </c>
      <c r="C66" s="123">
        <v>200</v>
      </c>
      <c r="D66" s="268">
        <v>2.09</v>
      </c>
      <c r="E66" s="268">
        <v>0.7</v>
      </c>
      <c r="F66" s="268">
        <v>29.37</v>
      </c>
      <c r="G66" s="268">
        <v>134.30000000000001</v>
      </c>
      <c r="H66" s="268">
        <v>0.06</v>
      </c>
      <c r="I66" s="268">
        <v>1.98</v>
      </c>
      <c r="J66" s="268">
        <v>0</v>
      </c>
      <c r="K66" s="268">
        <v>0.55000000000000004</v>
      </c>
      <c r="L66" s="268">
        <v>11.2</v>
      </c>
      <c r="M66" s="268">
        <v>58.7</v>
      </c>
      <c r="N66" s="268">
        <v>0.84</v>
      </c>
      <c r="O66" s="268">
        <v>39.200000000000003</v>
      </c>
      <c r="Q66" s="232"/>
    </row>
    <row r="67" spans="1:31">
      <c r="A67" s="124"/>
      <c r="B67" s="361" t="s">
        <v>27</v>
      </c>
      <c r="C67" s="117">
        <f>C63+C64+C65+C66</f>
        <v>552</v>
      </c>
      <c r="D67" s="129">
        <f t="shared" ref="D67:O67" si="5">D63+D64+D65+D66</f>
        <v>10.969999999999999</v>
      </c>
      <c r="E67" s="129">
        <f t="shared" si="5"/>
        <v>7.87</v>
      </c>
      <c r="F67" s="129">
        <f t="shared" si="5"/>
        <v>71.7</v>
      </c>
      <c r="G67" s="129">
        <f t="shared" si="5"/>
        <v>378.6</v>
      </c>
      <c r="H67" s="129">
        <f t="shared" si="5"/>
        <v>0.13</v>
      </c>
      <c r="I67" s="129">
        <f t="shared" si="5"/>
        <v>7.0400000000000009</v>
      </c>
      <c r="J67" s="129">
        <f t="shared" si="5"/>
        <v>0.04</v>
      </c>
      <c r="K67" s="129">
        <f t="shared" si="5"/>
        <v>1.6400000000000001</v>
      </c>
      <c r="L67" s="129">
        <f t="shared" si="5"/>
        <v>208.76999999999998</v>
      </c>
      <c r="M67" s="129">
        <f t="shared" si="5"/>
        <v>85.65</v>
      </c>
      <c r="N67" s="129">
        <f t="shared" si="5"/>
        <v>1.76</v>
      </c>
      <c r="O67" s="129">
        <f t="shared" si="5"/>
        <v>201.64</v>
      </c>
    </row>
    <row r="69" spans="1:31">
      <c r="A69" s="597" t="s">
        <v>45</v>
      </c>
      <c r="B69" s="597"/>
      <c r="C69" s="597"/>
      <c r="D69" s="597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</row>
    <row r="70" spans="1:31">
      <c r="A70" s="597" t="s">
        <v>166</v>
      </c>
      <c r="B70" s="597"/>
      <c r="C70" s="597"/>
      <c r="D70" s="597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</row>
    <row r="71" spans="1:31">
      <c r="A71" s="597" t="s">
        <v>114</v>
      </c>
      <c r="B71" s="597"/>
      <c r="C71" s="597"/>
      <c r="D71" s="597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</row>
    <row r="72" spans="1:31" ht="15.75" thickBot="1">
      <c r="A72" s="606" t="s">
        <v>108</v>
      </c>
      <c r="B72" s="606"/>
      <c r="C72" s="606"/>
      <c r="D72" s="606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</row>
    <row r="73" spans="1:31" ht="26.25" thickBot="1">
      <c r="A73" s="331" t="s">
        <v>121</v>
      </c>
      <c r="B73" s="332" t="s">
        <v>122</v>
      </c>
      <c r="C73" s="333" t="s">
        <v>123</v>
      </c>
      <c r="D73" s="623" t="s">
        <v>124</v>
      </c>
      <c r="E73" s="623"/>
      <c r="F73" s="624"/>
      <c r="G73" s="334" t="s">
        <v>134</v>
      </c>
      <c r="H73" s="622" t="s">
        <v>125</v>
      </c>
      <c r="I73" s="623"/>
      <c r="J73" s="623"/>
      <c r="K73" s="624"/>
      <c r="L73" s="625" t="s">
        <v>14</v>
      </c>
      <c r="M73" s="626"/>
      <c r="N73" s="626"/>
      <c r="O73" s="627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>
      <c r="A74" s="127"/>
      <c r="B74" s="335" t="s">
        <v>0</v>
      </c>
      <c r="C74" s="336"/>
      <c r="D74" s="336" t="s">
        <v>5</v>
      </c>
      <c r="E74" s="336" t="s">
        <v>6</v>
      </c>
      <c r="F74" s="336" t="s">
        <v>7</v>
      </c>
      <c r="G74" s="337"/>
      <c r="H74" s="336" t="s">
        <v>10</v>
      </c>
      <c r="I74" s="336" t="s">
        <v>11</v>
      </c>
      <c r="J74" s="336" t="s">
        <v>126</v>
      </c>
      <c r="K74" s="336" t="s">
        <v>127</v>
      </c>
      <c r="L74" s="338" t="s">
        <v>128</v>
      </c>
      <c r="M74" s="338" t="s">
        <v>16</v>
      </c>
      <c r="N74" s="338" t="s">
        <v>17</v>
      </c>
      <c r="O74" s="338" t="s">
        <v>18</v>
      </c>
      <c r="Q74" s="32"/>
      <c r="R74" s="140"/>
      <c r="S74" s="141"/>
      <c r="T74" s="141"/>
      <c r="U74" s="141"/>
      <c r="V74" s="141"/>
      <c r="W74" s="142"/>
      <c r="X74" s="141"/>
      <c r="Y74" s="141"/>
      <c r="Z74" s="141"/>
      <c r="AA74" s="141"/>
      <c r="AB74" s="141"/>
      <c r="AC74" s="141"/>
      <c r="AD74" s="141"/>
      <c r="AE74" s="141"/>
    </row>
    <row r="75" spans="1:31">
      <c r="A75" s="127"/>
      <c r="B75" s="407" t="s">
        <v>295</v>
      </c>
      <c r="C75" s="336"/>
      <c r="D75" s="336"/>
      <c r="E75" s="336"/>
      <c r="F75" s="336"/>
      <c r="G75" s="407" t="s">
        <v>0</v>
      </c>
      <c r="H75" s="336"/>
      <c r="I75" s="336"/>
      <c r="J75" s="336"/>
      <c r="K75" s="336"/>
      <c r="L75" s="338"/>
      <c r="M75" s="338"/>
      <c r="N75" s="338"/>
      <c r="O75" s="338"/>
      <c r="Q75" s="32"/>
      <c r="R75" s="140"/>
      <c r="S75" s="141"/>
      <c r="T75" s="141"/>
      <c r="U75" s="141"/>
      <c r="V75" s="141"/>
      <c r="W75" s="142"/>
      <c r="X75" s="141"/>
      <c r="Y75" s="141"/>
      <c r="Z75" s="141"/>
      <c r="AA75" s="141"/>
      <c r="AB75" s="141"/>
      <c r="AC75" s="141"/>
      <c r="AD75" s="141"/>
      <c r="AE75" s="141"/>
    </row>
    <row r="76" spans="1:31">
      <c r="A76" s="504" t="s">
        <v>287</v>
      </c>
      <c r="B76" s="504" t="s">
        <v>288</v>
      </c>
      <c r="C76" s="462">
        <v>150</v>
      </c>
      <c r="D76" s="270">
        <v>5.85</v>
      </c>
      <c r="E76" s="270">
        <v>7.1</v>
      </c>
      <c r="F76" s="270">
        <v>26.85</v>
      </c>
      <c r="G76" s="269">
        <v>212.7</v>
      </c>
      <c r="H76" s="270">
        <v>0.14000000000000001</v>
      </c>
      <c r="I76" s="270">
        <v>1.1000000000000001</v>
      </c>
      <c r="J76" s="270">
        <v>0.04</v>
      </c>
      <c r="K76" s="270">
        <v>0.12</v>
      </c>
      <c r="L76" s="462">
        <v>108.45</v>
      </c>
      <c r="M76" s="462">
        <v>32.25</v>
      </c>
      <c r="N76" s="462">
        <v>0.9</v>
      </c>
      <c r="O76" s="462">
        <v>144.75</v>
      </c>
      <c r="Q76" s="32"/>
      <c r="R76" s="140"/>
      <c r="S76" s="141"/>
      <c r="T76" s="141"/>
      <c r="U76" s="141"/>
      <c r="V76" s="141"/>
      <c r="W76" s="142"/>
      <c r="X76" s="141"/>
      <c r="Y76" s="141"/>
      <c r="Z76" s="141"/>
      <c r="AA76" s="141"/>
      <c r="AB76" s="141"/>
      <c r="AC76" s="141"/>
      <c r="AD76" s="141"/>
      <c r="AE76" s="141"/>
    </row>
    <row r="77" spans="1:31" ht="13.5" customHeight="1">
      <c r="A77" s="327" t="s">
        <v>198</v>
      </c>
      <c r="B77" s="445" t="s">
        <v>199</v>
      </c>
      <c r="C77" s="398">
        <v>100</v>
      </c>
      <c r="D77" s="272">
        <v>8.06</v>
      </c>
      <c r="E77" s="272">
        <v>8.26</v>
      </c>
      <c r="F77" s="272">
        <v>38.119999999999997</v>
      </c>
      <c r="G77" s="272">
        <v>259.3</v>
      </c>
      <c r="H77" s="272">
        <v>0.08</v>
      </c>
      <c r="I77" s="272">
        <v>3.38</v>
      </c>
      <c r="J77" s="272">
        <v>0.04</v>
      </c>
      <c r="K77" s="272">
        <v>2.1800000000000002</v>
      </c>
      <c r="L77" s="272">
        <v>140.63999999999999</v>
      </c>
      <c r="M77" s="272">
        <v>23.3</v>
      </c>
      <c r="N77" s="272">
        <v>0.86</v>
      </c>
      <c r="O77" s="272">
        <v>143.97999999999999</v>
      </c>
      <c r="P77" t="s">
        <v>0</v>
      </c>
      <c r="Q77" s="32"/>
      <c r="R77" s="140"/>
      <c r="S77" s="141"/>
      <c r="T77" s="141"/>
      <c r="U77" s="141"/>
      <c r="V77" s="141"/>
      <c r="W77" s="142"/>
      <c r="X77" s="141"/>
      <c r="Y77" s="141"/>
      <c r="Z77" s="141"/>
      <c r="AA77" s="141"/>
      <c r="AB77" s="141"/>
      <c r="AC77" s="141"/>
      <c r="AD77" s="141"/>
      <c r="AE77" s="141"/>
    </row>
    <row r="78" spans="1:31" ht="15" customHeight="1">
      <c r="A78" s="275" t="s">
        <v>52</v>
      </c>
      <c r="B78" s="136" t="s">
        <v>53</v>
      </c>
      <c r="C78" s="123">
        <v>200</v>
      </c>
      <c r="D78" s="268">
        <v>0.5</v>
      </c>
      <c r="E78" s="268">
        <v>0</v>
      </c>
      <c r="F78" s="268">
        <v>27</v>
      </c>
      <c r="G78" s="268">
        <v>110</v>
      </c>
      <c r="H78" s="268">
        <v>0.01</v>
      </c>
      <c r="I78" s="268">
        <v>0.5</v>
      </c>
      <c r="J78" s="268">
        <v>0</v>
      </c>
      <c r="K78" s="268">
        <v>0</v>
      </c>
      <c r="L78" s="268">
        <v>28</v>
      </c>
      <c r="M78" s="268">
        <v>7</v>
      </c>
      <c r="N78" s="268">
        <v>1.5</v>
      </c>
      <c r="O78" s="268">
        <v>19</v>
      </c>
      <c r="Q78" s="32"/>
      <c r="R78" s="140"/>
      <c r="S78" s="141"/>
      <c r="T78" s="141"/>
      <c r="U78" s="141"/>
      <c r="V78" s="141"/>
      <c r="W78" s="142"/>
      <c r="X78" s="141"/>
      <c r="Y78" s="141"/>
      <c r="Z78" s="141"/>
      <c r="AA78" s="141"/>
      <c r="AB78" s="141"/>
      <c r="AC78" s="141"/>
      <c r="AD78" s="141"/>
      <c r="AE78" s="141"/>
    </row>
    <row r="79" spans="1:31" ht="15" customHeight="1">
      <c r="A79" s="469"/>
      <c r="B79" s="505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Q79" s="32"/>
      <c r="R79" s="140"/>
      <c r="S79" s="141"/>
      <c r="T79" s="141"/>
      <c r="U79" s="141"/>
      <c r="V79" s="141"/>
      <c r="W79" s="142"/>
      <c r="X79" s="141"/>
      <c r="Y79" s="141"/>
      <c r="Z79" s="141"/>
      <c r="AA79" s="141"/>
      <c r="AB79" s="141"/>
      <c r="AC79" s="141"/>
      <c r="AD79" s="141"/>
      <c r="AE79" s="141"/>
    </row>
    <row r="80" spans="1:31">
      <c r="A80" s="468"/>
      <c r="B80" s="461" t="s">
        <v>27</v>
      </c>
      <c r="C80" s="506">
        <f>C76+C77+C78+C79</f>
        <v>450</v>
      </c>
      <c r="D80" s="463">
        <f t="shared" ref="D80:O80" si="6">D76+D77+D78+D79</f>
        <v>14.41</v>
      </c>
      <c r="E80" s="463">
        <f t="shared" si="6"/>
        <v>15.36</v>
      </c>
      <c r="F80" s="463">
        <f t="shared" si="6"/>
        <v>91.97</v>
      </c>
      <c r="G80" s="463">
        <f t="shared" si="6"/>
        <v>582</v>
      </c>
      <c r="H80" s="463">
        <f t="shared" si="6"/>
        <v>0.23000000000000004</v>
      </c>
      <c r="I80" s="463">
        <f t="shared" si="6"/>
        <v>4.9800000000000004</v>
      </c>
      <c r="J80" s="463">
        <f t="shared" si="6"/>
        <v>0.08</v>
      </c>
      <c r="K80" s="463">
        <f t="shared" si="6"/>
        <v>2.3000000000000003</v>
      </c>
      <c r="L80" s="463">
        <f t="shared" si="6"/>
        <v>277.08999999999997</v>
      </c>
      <c r="M80" s="463">
        <f t="shared" si="6"/>
        <v>62.55</v>
      </c>
      <c r="N80" s="463">
        <f t="shared" si="6"/>
        <v>3.26</v>
      </c>
      <c r="O80" s="463">
        <f t="shared" si="6"/>
        <v>307.73</v>
      </c>
      <c r="P80" t="s">
        <v>135</v>
      </c>
      <c r="Q80" s="12"/>
      <c r="R80" s="83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17" ht="16.5" customHeight="1">
      <c r="A81" s="467"/>
      <c r="B81" s="310" t="s">
        <v>213</v>
      </c>
      <c r="C81" s="348"/>
      <c r="D81" s="128"/>
      <c r="E81" s="128"/>
      <c r="F81" s="349" t="s">
        <v>0</v>
      </c>
      <c r="G81" s="343" t="s">
        <v>0</v>
      </c>
      <c r="H81" s="343" t="s">
        <v>0</v>
      </c>
      <c r="I81" s="349"/>
      <c r="J81" s="349"/>
      <c r="K81" s="350"/>
      <c r="L81" s="349"/>
      <c r="M81" s="349"/>
      <c r="N81" s="349"/>
      <c r="O81" s="349"/>
    </row>
    <row r="82" spans="1:17" ht="16.5" customHeight="1">
      <c r="A82" s="446" t="s">
        <v>180</v>
      </c>
      <c r="B82" s="470" t="s">
        <v>181</v>
      </c>
      <c r="C82" s="126">
        <v>40</v>
      </c>
      <c r="D82" s="128">
        <v>0.37</v>
      </c>
      <c r="E82" s="128">
        <v>2.4700000000000002</v>
      </c>
      <c r="F82" s="128">
        <v>2.86</v>
      </c>
      <c r="G82" s="128">
        <v>35.76</v>
      </c>
      <c r="H82" s="128">
        <v>0.02</v>
      </c>
      <c r="I82" s="128">
        <v>2.42</v>
      </c>
      <c r="J82" s="128">
        <v>0</v>
      </c>
      <c r="K82" s="134">
        <v>1.18</v>
      </c>
      <c r="L82" s="128">
        <v>8.51</v>
      </c>
      <c r="M82" s="128">
        <v>10.35</v>
      </c>
      <c r="N82" s="134">
        <v>0.43</v>
      </c>
      <c r="O82" s="128">
        <v>14.79</v>
      </c>
    </row>
    <row r="83" spans="1:17" ht="16.5" customHeight="1">
      <c r="A83" s="467" t="s">
        <v>168</v>
      </c>
      <c r="B83" s="471" t="s">
        <v>169</v>
      </c>
      <c r="C83" s="351">
        <v>200</v>
      </c>
      <c r="D83" s="352">
        <v>1.2</v>
      </c>
      <c r="E83" s="352">
        <v>3.84</v>
      </c>
      <c r="F83" s="352">
        <v>20.8</v>
      </c>
      <c r="G83" s="352">
        <v>62.6</v>
      </c>
      <c r="H83" s="352">
        <v>0.03</v>
      </c>
      <c r="I83" s="352">
        <v>12.09</v>
      </c>
      <c r="J83" s="352">
        <v>0</v>
      </c>
      <c r="K83" s="353">
        <v>1.9</v>
      </c>
      <c r="L83" s="354">
        <v>53</v>
      </c>
      <c r="M83" s="354">
        <v>2.5</v>
      </c>
      <c r="N83" s="354">
        <v>1.07</v>
      </c>
      <c r="O83" s="354">
        <v>43.3</v>
      </c>
    </row>
    <row r="84" spans="1:17" ht="16.5" customHeight="1">
      <c r="A84" s="446" t="s">
        <v>182</v>
      </c>
      <c r="B84" s="472" t="s">
        <v>130</v>
      </c>
      <c r="C84" s="346">
        <v>70</v>
      </c>
      <c r="D84" s="128">
        <v>9.19</v>
      </c>
      <c r="E84" s="128">
        <v>9.23</v>
      </c>
      <c r="F84" s="128">
        <v>1.85</v>
      </c>
      <c r="G84" s="128">
        <v>185.94</v>
      </c>
      <c r="H84" s="128">
        <v>0.04</v>
      </c>
      <c r="I84" s="128">
        <v>0</v>
      </c>
      <c r="J84" s="128">
        <v>0.02</v>
      </c>
      <c r="K84" s="134">
        <v>0.3</v>
      </c>
      <c r="L84" s="128">
        <v>21.46</v>
      </c>
      <c r="M84" s="128">
        <v>15.76</v>
      </c>
      <c r="N84" s="128">
        <v>1.54</v>
      </c>
      <c r="O84" s="128">
        <v>97.86</v>
      </c>
    </row>
    <row r="85" spans="1:17" ht="16.5" customHeight="1">
      <c r="A85" s="446" t="s">
        <v>51</v>
      </c>
      <c r="B85" s="473" t="s">
        <v>171</v>
      </c>
      <c r="C85" s="346">
        <v>150</v>
      </c>
      <c r="D85" s="128">
        <v>6.87</v>
      </c>
      <c r="E85" s="128">
        <v>9.66</v>
      </c>
      <c r="F85" s="128">
        <v>24.45</v>
      </c>
      <c r="G85" s="128">
        <v>212.25</v>
      </c>
      <c r="H85" s="128">
        <v>0.14000000000000001</v>
      </c>
      <c r="I85" s="128">
        <v>1.02</v>
      </c>
      <c r="J85" s="128">
        <v>0.06</v>
      </c>
      <c r="K85" s="134">
        <v>0.37</v>
      </c>
      <c r="L85" s="128">
        <v>101.85</v>
      </c>
      <c r="M85" s="128">
        <v>84.15</v>
      </c>
      <c r="N85" s="128">
        <v>2.58</v>
      </c>
      <c r="O85" s="128">
        <v>177.9</v>
      </c>
    </row>
    <row r="86" spans="1:17" ht="16.5" customHeight="1">
      <c r="A86" s="446" t="s">
        <v>131</v>
      </c>
      <c r="B86" s="472" t="s">
        <v>132</v>
      </c>
      <c r="C86" s="126">
        <v>207</v>
      </c>
      <c r="D86" s="128">
        <v>0.1</v>
      </c>
      <c r="E86" s="128">
        <v>0</v>
      </c>
      <c r="F86" s="128">
        <v>15.2</v>
      </c>
      <c r="G86" s="128">
        <v>61</v>
      </c>
      <c r="H86" s="128">
        <v>0</v>
      </c>
      <c r="I86" s="128">
        <v>2.8</v>
      </c>
      <c r="J86" s="128">
        <v>0</v>
      </c>
      <c r="K86" s="134">
        <v>0</v>
      </c>
      <c r="L86" s="128">
        <v>14.2</v>
      </c>
      <c r="M86" s="128">
        <v>2</v>
      </c>
      <c r="N86" s="128">
        <v>0.4</v>
      </c>
      <c r="O86" s="128">
        <v>4</v>
      </c>
    </row>
    <row r="87" spans="1:17" ht="16.5" customHeight="1">
      <c r="A87" s="273" t="s">
        <v>22</v>
      </c>
      <c r="B87" s="275" t="s">
        <v>23</v>
      </c>
      <c r="C87" s="260">
        <v>50</v>
      </c>
      <c r="D87" s="272">
        <v>3.8</v>
      </c>
      <c r="E87" s="272">
        <v>0.4</v>
      </c>
      <c r="F87" s="272">
        <v>24.6</v>
      </c>
      <c r="G87" s="272">
        <v>117.5</v>
      </c>
      <c r="H87" s="272">
        <v>0.05</v>
      </c>
      <c r="I87" s="272">
        <v>0</v>
      </c>
      <c r="J87" s="272">
        <v>0</v>
      </c>
      <c r="K87" s="272">
        <v>0.56999999999999995</v>
      </c>
      <c r="L87" s="272">
        <v>7.5</v>
      </c>
      <c r="M87" s="272">
        <v>9.99</v>
      </c>
      <c r="N87" s="272">
        <v>0.55000000000000004</v>
      </c>
      <c r="O87" s="272">
        <v>32.5</v>
      </c>
    </row>
    <row r="88" spans="1:17" ht="18" customHeight="1">
      <c r="A88" s="273" t="s">
        <v>69</v>
      </c>
      <c r="B88" s="275" t="s">
        <v>67</v>
      </c>
      <c r="C88" s="260">
        <v>30</v>
      </c>
      <c r="D88" s="272">
        <v>1.98</v>
      </c>
      <c r="E88" s="272">
        <v>0.36</v>
      </c>
      <c r="F88" s="272">
        <v>10.02</v>
      </c>
      <c r="G88" s="272">
        <v>52.2</v>
      </c>
      <c r="H88" s="272">
        <v>0.06</v>
      </c>
      <c r="I88" s="272">
        <v>0</v>
      </c>
      <c r="J88" s="272">
        <v>0</v>
      </c>
      <c r="K88" s="272">
        <v>0.42</v>
      </c>
      <c r="L88" s="272">
        <v>10.5</v>
      </c>
      <c r="M88" s="272">
        <v>14.1</v>
      </c>
      <c r="N88" s="272">
        <v>1.17</v>
      </c>
      <c r="O88" s="272">
        <v>47.4</v>
      </c>
    </row>
    <row r="89" spans="1:17" ht="16.5" customHeight="1">
      <c r="A89" s="275" t="s">
        <v>26</v>
      </c>
      <c r="B89" s="442" t="s">
        <v>155</v>
      </c>
      <c r="C89" s="260">
        <v>200</v>
      </c>
      <c r="D89" s="272">
        <v>0.8</v>
      </c>
      <c r="E89" s="272">
        <v>0.8</v>
      </c>
      <c r="F89" s="272">
        <v>19.600000000000001</v>
      </c>
      <c r="G89" s="272">
        <v>94</v>
      </c>
      <c r="H89" s="272">
        <v>0.06</v>
      </c>
      <c r="I89" s="272">
        <v>20</v>
      </c>
      <c r="J89" s="272">
        <v>0</v>
      </c>
      <c r="K89" s="272">
        <v>0.4</v>
      </c>
      <c r="L89" s="272">
        <v>32</v>
      </c>
      <c r="M89" s="272">
        <v>18</v>
      </c>
      <c r="N89" s="272">
        <v>4.4000000000000004</v>
      </c>
      <c r="O89" s="272">
        <v>22</v>
      </c>
    </row>
    <row r="90" spans="1:17" ht="16.5" customHeight="1">
      <c r="A90" s="136"/>
      <c r="B90" s="461" t="s">
        <v>27</v>
      </c>
      <c r="C90" s="137">
        <f>C82+C83+C84+C85+C86+C87+C88+C89</f>
        <v>947</v>
      </c>
      <c r="D90" s="137">
        <f t="shared" ref="D90:O90" si="7">D82+D83+D84+D85+D86+D87+D88+D89</f>
        <v>24.310000000000002</v>
      </c>
      <c r="E90" s="137">
        <f t="shared" si="7"/>
        <v>26.76</v>
      </c>
      <c r="F90" s="137">
        <f t="shared" si="7"/>
        <v>119.38</v>
      </c>
      <c r="G90" s="137">
        <f t="shared" si="7"/>
        <v>821.25</v>
      </c>
      <c r="H90" s="137">
        <f t="shared" si="7"/>
        <v>0.4</v>
      </c>
      <c r="I90" s="137">
        <f t="shared" si="7"/>
        <v>38.33</v>
      </c>
      <c r="J90" s="137">
        <f t="shared" si="7"/>
        <v>0.08</v>
      </c>
      <c r="K90" s="137">
        <f t="shared" si="7"/>
        <v>5.1400000000000006</v>
      </c>
      <c r="L90" s="137">
        <f t="shared" si="7"/>
        <v>249.01999999999998</v>
      </c>
      <c r="M90" s="137">
        <f t="shared" si="7"/>
        <v>156.85</v>
      </c>
      <c r="N90" s="137">
        <f t="shared" si="7"/>
        <v>12.14</v>
      </c>
      <c r="O90" s="137">
        <f t="shared" si="7"/>
        <v>439.75</v>
      </c>
    </row>
    <row r="91" spans="1:17" ht="16.5" customHeight="1">
      <c r="A91" s="302"/>
      <c r="B91" s="275" t="s">
        <v>103</v>
      </c>
      <c r="C91" s="126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</row>
    <row r="92" spans="1:17" ht="16.5" customHeight="1">
      <c r="A92" s="302" t="s">
        <v>159</v>
      </c>
      <c r="B92" s="135" t="s">
        <v>156</v>
      </c>
      <c r="C92" s="260">
        <v>60</v>
      </c>
      <c r="D92" s="272">
        <v>0.42</v>
      </c>
      <c r="E92" s="272">
        <v>6.06</v>
      </c>
      <c r="F92" s="272">
        <v>1.2</v>
      </c>
      <c r="G92" s="272">
        <v>61.2</v>
      </c>
      <c r="H92" s="272">
        <v>0.01</v>
      </c>
      <c r="I92" s="272">
        <v>3</v>
      </c>
      <c r="J92" s="272">
        <v>0</v>
      </c>
      <c r="K92" s="272">
        <v>2.7</v>
      </c>
      <c r="L92" s="272">
        <v>10.8</v>
      </c>
      <c r="M92" s="272">
        <v>7.8</v>
      </c>
      <c r="N92" s="272">
        <v>0.3</v>
      </c>
      <c r="O92" s="272">
        <v>19.8</v>
      </c>
    </row>
    <row r="93" spans="1:17" s="54" customFormat="1" ht="17.25" customHeight="1">
      <c r="A93" s="302"/>
      <c r="B93" s="131" t="s">
        <v>107</v>
      </c>
      <c r="C93" s="260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Q93" s="35"/>
    </row>
    <row r="94" spans="1:17" ht="18.75" customHeight="1">
      <c r="A94" s="302" t="s">
        <v>247</v>
      </c>
      <c r="B94" s="465" t="s">
        <v>179</v>
      </c>
      <c r="C94" s="126">
        <v>30</v>
      </c>
      <c r="D94" s="128">
        <v>0.27</v>
      </c>
      <c r="E94" s="128">
        <v>1.62</v>
      </c>
      <c r="F94" s="128">
        <v>1.29</v>
      </c>
      <c r="G94" s="128">
        <v>30.6</v>
      </c>
      <c r="H94" s="128">
        <v>0</v>
      </c>
      <c r="I94" s="128">
        <v>2.4300000000000002</v>
      </c>
      <c r="J94" s="128">
        <v>0.06</v>
      </c>
      <c r="K94" s="134">
        <v>0.01</v>
      </c>
      <c r="L94" s="128">
        <v>2.7</v>
      </c>
      <c r="M94" s="128">
        <v>1.22</v>
      </c>
      <c r="N94" s="128">
        <v>0.06</v>
      </c>
      <c r="O94" s="128">
        <v>29.7</v>
      </c>
    </row>
    <row r="95" spans="1:17">
      <c r="A95" s="302"/>
      <c r="B95" s="137" t="s">
        <v>197</v>
      </c>
      <c r="C95" s="126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</row>
    <row r="96" spans="1:17">
      <c r="A96" s="339" t="s">
        <v>287</v>
      </c>
      <c r="B96" s="459" t="s">
        <v>288</v>
      </c>
      <c r="C96" s="462">
        <v>150</v>
      </c>
      <c r="D96" s="270">
        <v>5.85</v>
      </c>
      <c r="E96" s="270">
        <v>7.1</v>
      </c>
      <c r="F96" s="270">
        <v>26.85</v>
      </c>
      <c r="G96" s="269">
        <v>212.7</v>
      </c>
      <c r="H96" s="270">
        <v>0.14000000000000001</v>
      </c>
      <c r="I96" s="270">
        <v>1.1000000000000001</v>
      </c>
      <c r="J96" s="270">
        <v>0.04</v>
      </c>
      <c r="K96" s="270">
        <v>0.12</v>
      </c>
      <c r="L96" s="462">
        <v>108.45</v>
      </c>
      <c r="M96" s="462">
        <v>32.25</v>
      </c>
      <c r="N96" s="462">
        <v>0.9</v>
      </c>
      <c r="O96" s="462">
        <v>144.75</v>
      </c>
    </row>
    <row r="97" spans="1:33">
      <c r="A97" s="464" t="s">
        <v>211</v>
      </c>
      <c r="B97" s="459" t="s">
        <v>210</v>
      </c>
      <c r="C97" s="458">
        <v>200</v>
      </c>
      <c r="D97" s="272">
        <v>3.7</v>
      </c>
      <c r="E97" s="272">
        <v>3.8</v>
      </c>
      <c r="F97" s="272">
        <v>24.5</v>
      </c>
      <c r="G97" s="272">
        <v>147</v>
      </c>
      <c r="H97" s="272">
        <v>0.03</v>
      </c>
      <c r="I97" s="272">
        <v>0.4</v>
      </c>
      <c r="J97" s="272">
        <v>0.02</v>
      </c>
      <c r="K97" s="272">
        <v>0.1</v>
      </c>
      <c r="L97" s="272">
        <v>122</v>
      </c>
      <c r="M97" s="272">
        <v>30</v>
      </c>
      <c r="N97" s="272">
        <v>1</v>
      </c>
      <c r="O97" s="272">
        <v>109</v>
      </c>
      <c r="Q97" s="32"/>
      <c r="R97" s="174"/>
      <c r="S97" s="165"/>
      <c r="T97" s="166"/>
      <c r="U97" s="166"/>
      <c r="V97" s="166"/>
      <c r="W97" s="167"/>
      <c r="X97" s="165"/>
      <c r="Y97" s="165"/>
      <c r="Z97" s="165"/>
      <c r="AA97" s="165"/>
      <c r="AB97" s="165"/>
      <c r="AC97" s="165"/>
      <c r="AD97" s="165"/>
      <c r="AE97" s="165"/>
      <c r="AF97" s="4"/>
      <c r="AG97" s="4"/>
    </row>
    <row r="98" spans="1:33">
      <c r="A98" s="275"/>
      <c r="B98" s="466" t="s">
        <v>223</v>
      </c>
      <c r="C98" s="474">
        <f>C96+C97</f>
        <v>350</v>
      </c>
      <c r="D98" s="474">
        <f t="shared" ref="D98:O98" si="8">D96+D97</f>
        <v>9.5500000000000007</v>
      </c>
      <c r="E98" s="474">
        <f t="shared" si="8"/>
        <v>10.899999999999999</v>
      </c>
      <c r="F98" s="474">
        <f t="shared" si="8"/>
        <v>51.35</v>
      </c>
      <c r="G98" s="474">
        <f t="shared" si="8"/>
        <v>359.7</v>
      </c>
      <c r="H98" s="474">
        <f t="shared" si="8"/>
        <v>0.17</v>
      </c>
      <c r="I98" s="474">
        <f t="shared" si="8"/>
        <v>1.5</v>
      </c>
      <c r="J98" s="474">
        <f t="shared" si="8"/>
        <v>0.06</v>
      </c>
      <c r="K98" s="474">
        <f t="shared" si="8"/>
        <v>0.22</v>
      </c>
      <c r="L98" s="474">
        <f t="shared" si="8"/>
        <v>230.45</v>
      </c>
      <c r="M98" s="474">
        <f t="shared" si="8"/>
        <v>62.25</v>
      </c>
      <c r="N98" s="474">
        <f t="shared" si="8"/>
        <v>1.9</v>
      </c>
      <c r="O98" s="474">
        <f t="shared" si="8"/>
        <v>253.75</v>
      </c>
      <c r="Q98" s="12"/>
    </row>
    <row r="99" spans="1:33">
      <c r="A99" s="598" t="s">
        <v>45</v>
      </c>
      <c r="B99" s="598"/>
      <c r="C99" s="598"/>
      <c r="D99" s="59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</row>
    <row r="100" spans="1:33">
      <c r="A100" s="598" t="s">
        <v>160</v>
      </c>
      <c r="B100" s="598"/>
      <c r="C100" s="598"/>
      <c r="D100" s="59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</row>
    <row r="101" spans="1:33">
      <c r="A101" s="598" t="s">
        <v>120</v>
      </c>
      <c r="B101" s="598"/>
      <c r="C101" s="598"/>
      <c r="D101" s="59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</row>
    <row r="102" spans="1:33" ht="15.75" thickBot="1">
      <c r="A102" s="598" t="s">
        <v>94</v>
      </c>
      <c r="B102" s="598"/>
      <c r="C102" s="598"/>
      <c r="D102" s="598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</row>
    <row r="103" spans="1:33">
      <c r="A103" s="599" t="s">
        <v>1</v>
      </c>
      <c r="B103" s="599" t="s">
        <v>2</v>
      </c>
      <c r="C103" s="601" t="s">
        <v>3</v>
      </c>
      <c r="D103" s="603" t="s">
        <v>4</v>
      </c>
      <c r="E103" s="604"/>
      <c r="F103" s="605"/>
      <c r="G103" s="334" t="s">
        <v>134</v>
      </c>
      <c r="H103" s="619" t="s">
        <v>9</v>
      </c>
      <c r="I103" s="620"/>
      <c r="J103" s="620"/>
      <c r="K103" s="621"/>
      <c r="L103" s="619" t="s">
        <v>14</v>
      </c>
      <c r="M103" s="620"/>
      <c r="N103" s="620"/>
      <c r="O103" s="621"/>
    </row>
    <row r="104" spans="1:33">
      <c r="A104" s="600"/>
      <c r="B104" s="600"/>
      <c r="C104" s="602"/>
      <c r="D104" s="10" t="s">
        <v>5</v>
      </c>
      <c r="E104" s="10" t="s">
        <v>6</v>
      </c>
      <c r="F104" s="10" t="s">
        <v>7</v>
      </c>
      <c r="G104" s="9"/>
      <c r="H104" s="10" t="s">
        <v>10</v>
      </c>
      <c r="I104" s="10" t="s">
        <v>11</v>
      </c>
      <c r="J104" s="10" t="s">
        <v>12</v>
      </c>
      <c r="K104" s="10" t="s">
        <v>13</v>
      </c>
      <c r="L104" s="10" t="s">
        <v>15</v>
      </c>
      <c r="M104" s="10" t="s">
        <v>16</v>
      </c>
      <c r="N104" s="10" t="s">
        <v>17</v>
      </c>
      <c r="O104" s="10" t="s">
        <v>18</v>
      </c>
    </row>
    <row r="105" spans="1:33" ht="16.5" customHeight="1">
      <c r="A105" s="201"/>
      <c r="B105" s="423" t="s">
        <v>296</v>
      </c>
      <c r="C105" s="163"/>
      <c r="D105" s="10"/>
      <c r="E105" s="10"/>
      <c r="F105" s="10"/>
      <c r="G105" s="269" t="s">
        <v>0</v>
      </c>
      <c r="H105" s="10"/>
      <c r="I105" s="10"/>
      <c r="J105" s="10"/>
      <c r="K105" s="10"/>
      <c r="L105" s="10"/>
      <c r="M105" s="10"/>
      <c r="N105" s="10"/>
      <c r="O105" s="10"/>
    </row>
    <row r="106" spans="1:33" ht="16.5" customHeight="1">
      <c r="A106" s="271" t="s">
        <v>217</v>
      </c>
      <c r="B106" s="468" t="s">
        <v>214</v>
      </c>
      <c r="C106" s="458">
        <v>110</v>
      </c>
      <c r="D106" s="272">
        <v>6.3</v>
      </c>
      <c r="E106" s="272">
        <v>6.15</v>
      </c>
      <c r="F106" s="272">
        <v>27.64</v>
      </c>
      <c r="G106" s="272">
        <v>232.17</v>
      </c>
      <c r="H106" s="272">
        <v>0.03</v>
      </c>
      <c r="I106" s="272">
        <v>7.0000000000000007E-2</v>
      </c>
      <c r="J106" s="272">
        <v>7.0000000000000007E-2</v>
      </c>
      <c r="K106" s="272">
        <v>0.28999999999999998</v>
      </c>
      <c r="L106" s="272">
        <v>8.8000000000000007</v>
      </c>
      <c r="M106" s="272">
        <v>18.329999999999998</v>
      </c>
      <c r="N106" s="272">
        <v>0.57999999999999996</v>
      </c>
      <c r="O106" s="272">
        <v>97.5</v>
      </c>
    </row>
    <row r="107" spans="1:33" ht="16.5" customHeight="1">
      <c r="A107" s="271" t="s">
        <v>200</v>
      </c>
      <c r="B107" s="468" t="s">
        <v>218</v>
      </c>
      <c r="C107" s="458">
        <v>200</v>
      </c>
      <c r="D107" s="272">
        <v>5.8</v>
      </c>
      <c r="E107" s="272">
        <v>5</v>
      </c>
      <c r="F107" s="272">
        <v>9.6</v>
      </c>
      <c r="G107" s="272">
        <v>106</v>
      </c>
      <c r="H107" s="272">
        <v>0.08</v>
      </c>
      <c r="I107" s="272">
        <v>2.6</v>
      </c>
      <c r="J107" s="272">
        <v>0.04</v>
      </c>
      <c r="K107" s="272">
        <v>0</v>
      </c>
      <c r="L107" s="272">
        <v>240</v>
      </c>
      <c r="M107" s="272">
        <v>28</v>
      </c>
      <c r="N107" s="272">
        <v>0.2</v>
      </c>
      <c r="O107" s="272">
        <v>180</v>
      </c>
    </row>
    <row r="108" spans="1:33" ht="16.5" customHeight="1">
      <c r="A108" s="273" t="s">
        <v>22</v>
      </c>
      <c r="B108" s="275" t="s">
        <v>23</v>
      </c>
      <c r="C108" s="260">
        <v>35</v>
      </c>
      <c r="D108" s="272">
        <v>2.65</v>
      </c>
      <c r="E108" s="272">
        <v>0.28000000000000003</v>
      </c>
      <c r="F108" s="272">
        <v>17.22</v>
      </c>
      <c r="G108" s="272">
        <v>82.24</v>
      </c>
      <c r="H108" s="272">
        <v>0.03</v>
      </c>
      <c r="I108" s="272">
        <v>0</v>
      </c>
      <c r="J108" s="272">
        <v>0</v>
      </c>
      <c r="K108" s="272">
        <v>0.39</v>
      </c>
      <c r="L108" s="272">
        <v>5.25</v>
      </c>
      <c r="M108" s="272">
        <v>6.88</v>
      </c>
      <c r="N108" s="272">
        <v>0.38</v>
      </c>
      <c r="O108" s="272">
        <v>22.75</v>
      </c>
    </row>
    <row r="109" spans="1:33" ht="16.5" customHeight="1">
      <c r="A109" s="273" t="s">
        <v>63</v>
      </c>
      <c r="B109" s="273" t="s">
        <v>64</v>
      </c>
      <c r="C109" s="126">
        <v>190</v>
      </c>
      <c r="D109" s="272">
        <v>9.5</v>
      </c>
      <c r="E109" s="272">
        <v>6.08</v>
      </c>
      <c r="F109" s="272">
        <v>16.14</v>
      </c>
      <c r="G109" s="272">
        <v>165.3</v>
      </c>
      <c r="H109" s="272">
        <v>0.06</v>
      </c>
      <c r="I109" s="272">
        <v>1.1399999999999999</v>
      </c>
      <c r="J109" s="272">
        <v>0.04</v>
      </c>
      <c r="K109" s="272">
        <v>0</v>
      </c>
      <c r="L109" s="272">
        <v>226.1</v>
      </c>
      <c r="M109" s="272">
        <v>26.6</v>
      </c>
      <c r="N109" s="272">
        <v>0.18</v>
      </c>
      <c r="O109" s="272">
        <v>172.9</v>
      </c>
    </row>
    <row r="110" spans="1:33" ht="16.5" customHeight="1">
      <c r="A110" s="464"/>
      <c r="B110" s="273" t="s">
        <v>27</v>
      </c>
      <c r="C110" s="487">
        <f>C106+C107+C108+C109</f>
        <v>535</v>
      </c>
      <c r="D110" s="477">
        <f t="shared" ref="D110:O110" si="9">D106+D107+D108+D109</f>
        <v>24.25</v>
      </c>
      <c r="E110" s="477">
        <f t="shared" si="9"/>
        <v>17.509999999999998</v>
      </c>
      <c r="F110" s="477">
        <f t="shared" si="9"/>
        <v>70.599999999999994</v>
      </c>
      <c r="G110" s="477">
        <f t="shared" si="9"/>
        <v>585.71</v>
      </c>
      <c r="H110" s="477">
        <f t="shared" si="9"/>
        <v>0.2</v>
      </c>
      <c r="I110" s="477">
        <f t="shared" si="9"/>
        <v>3.8099999999999996</v>
      </c>
      <c r="J110" s="477">
        <f t="shared" si="9"/>
        <v>0.15000000000000002</v>
      </c>
      <c r="K110" s="477">
        <f t="shared" si="9"/>
        <v>0.67999999999999994</v>
      </c>
      <c r="L110" s="477">
        <f t="shared" si="9"/>
        <v>480.15</v>
      </c>
      <c r="M110" s="477">
        <f t="shared" si="9"/>
        <v>79.81</v>
      </c>
      <c r="N110" s="477">
        <f t="shared" si="9"/>
        <v>1.34</v>
      </c>
      <c r="O110" s="477">
        <f t="shared" si="9"/>
        <v>473.15</v>
      </c>
    </row>
    <row r="111" spans="1:33" ht="19.5" customHeight="1">
      <c r="A111" s="468"/>
      <c r="B111" s="137" t="s">
        <v>213</v>
      </c>
      <c r="C111" s="458"/>
      <c r="D111" s="260"/>
      <c r="E111" s="260"/>
      <c r="F111" s="260"/>
      <c r="G111" s="135"/>
      <c r="H111" s="260"/>
      <c r="I111" s="260"/>
      <c r="J111" s="260"/>
      <c r="K111" s="260"/>
      <c r="L111" s="260"/>
      <c r="M111" s="260"/>
      <c r="N111" s="260"/>
      <c r="O111" s="260"/>
    </row>
    <row r="112" spans="1:33">
      <c r="A112" s="273" t="s">
        <v>99</v>
      </c>
      <c r="B112" s="456" t="s">
        <v>100</v>
      </c>
      <c r="C112" s="260">
        <v>60</v>
      </c>
      <c r="D112" s="272">
        <v>0.89</v>
      </c>
      <c r="E112" s="272">
        <v>6.6</v>
      </c>
      <c r="F112" s="272">
        <v>3.85</v>
      </c>
      <c r="G112" s="272">
        <v>74.099999999999994</v>
      </c>
      <c r="H112" s="272">
        <v>0.01</v>
      </c>
      <c r="I112" s="272">
        <v>9.24</v>
      </c>
      <c r="J112" s="272">
        <v>0</v>
      </c>
      <c r="K112" s="272">
        <v>2.71</v>
      </c>
      <c r="L112" s="272">
        <v>22.35</v>
      </c>
      <c r="M112" s="272">
        <v>10.47</v>
      </c>
      <c r="N112" s="272">
        <v>0.57999999999999996</v>
      </c>
      <c r="O112" s="272">
        <v>23.86</v>
      </c>
    </row>
    <row r="113" spans="1:17">
      <c r="A113" s="446" t="s">
        <v>82</v>
      </c>
      <c r="B113" s="131" t="s">
        <v>66</v>
      </c>
      <c r="C113" s="126">
        <v>200</v>
      </c>
      <c r="D113" s="128">
        <v>2.34</v>
      </c>
      <c r="E113" s="128">
        <v>2.93</v>
      </c>
      <c r="F113" s="128">
        <v>16.309999999999999</v>
      </c>
      <c r="G113" s="128">
        <v>101.22</v>
      </c>
      <c r="H113" s="128">
        <v>0.11</v>
      </c>
      <c r="I113" s="128">
        <v>13.2</v>
      </c>
      <c r="J113" s="128">
        <v>0</v>
      </c>
      <c r="K113" s="128">
        <v>1.19</v>
      </c>
      <c r="L113" s="128">
        <v>19.79</v>
      </c>
      <c r="M113" s="128">
        <v>25.02</v>
      </c>
      <c r="N113" s="128">
        <v>0.88</v>
      </c>
      <c r="O113" s="128">
        <v>63.95</v>
      </c>
    </row>
    <row r="114" spans="1:17">
      <c r="A114" s="273" t="s">
        <v>250</v>
      </c>
      <c r="B114" s="442" t="s">
        <v>249</v>
      </c>
      <c r="C114" s="260">
        <v>6</v>
      </c>
      <c r="D114" s="128">
        <v>0.56999999999999995</v>
      </c>
      <c r="E114" s="272">
        <v>0.06</v>
      </c>
      <c r="F114" s="272">
        <v>3.94</v>
      </c>
      <c r="G114" s="272">
        <v>18.8</v>
      </c>
      <c r="H114" s="272">
        <v>0.01</v>
      </c>
      <c r="I114" s="272">
        <v>0</v>
      </c>
      <c r="J114" s="272">
        <v>0</v>
      </c>
      <c r="K114" s="272">
        <v>0.09</v>
      </c>
      <c r="L114" s="272">
        <v>1.6</v>
      </c>
      <c r="M114" s="272">
        <v>1.1200000000000001</v>
      </c>
      <c r="N114" s="272">
        <v>0.09</v>
      </c>
      <c r="O114" s="272">
        <v>5.2</v>
      </c>
    </row>
    <row r="115" spans="1:17">
      <c r="A115" s="446" t="s">
        <v>239</v>
      </c>
      <c r="B115" s="456" t="s">
        <v>251</v>
      </c>
      <c r="C115" s="126">
        <v>150</v>
      </c>
      <c r="D115" s="128">
        <v>12.86</v>
      </c>
      <c r="E115" s="128">
        <v>15.81</v>
      </c>
      <c r="F115" s="128">
        <v>19.100000000000001</v>
      </c>
      <c r="G115" s="128">
        <v>271.49</v>
      </c>
      <c r="H115" s="128">
        <v>0.08</v>
      </c>
      <c r="I115" s="128">
        <v>0.53</v>
      </c>
      <c r="J115" s="128">
        <v>62.55</v>
      </c>
      <c r="K115" s="128">
        <v>0.73</v>
      </c>
      <c r="L115" s="128">
        <v>31.76</v>
      </c>
      <c r="M115" s="128">
        <v>17.71</v>
      </c>
      <c r="N115" s="128">
        <v>1.87</v>
      </c>
      <c r="O115" s="128">
        <v>137.07</v>
      </c>
    </row>
    <row r="116" spans="1:17">
      <c r="A116" s="273" t="s">
        <v>58</v>
      </c>
      <c r="B116" s="275" t="s">
        <v>65</v>
      </c>
      <c r="C116" s="260">
        <v>200</v>
      </c>
      <c r="D116" s="272">
        <v>1.5</v>
      </c>
      <c r="E116" s="272">
        <v>0</v>
      </c>
      <c r="F116" s="272">
        <v>22.8</v>
      </c>
      <c r="G116" s="272">
        <v>67.2</v>
      </c>
      <c r="H116" s="272">
        <v>0</v>
      </c>
      <c r="I116" s="272">
        <v>11.8</v>
      </c>
      <c r="J116" s="272">
        <v>0</v>
      </c>
      <c r="K116" s="272">
        <v>0.5</v>
      </c>
      <c r="L116" s="272">
        <v>34.700000000000003</v>
      </c>
      <c r="M116" s="272">
        <v>6.2</v>
      </c>
      <c r="N116" s="272">
        <v>0.7</v>
      </c>
      <c r="O116" s="272">
        <v>36</v>
      </c>
    </row>
    <row r="117" spans="1:17">
      <c r="A117" s="275" t="s">
        <v>22</v>
      </c>
      <c r="B117" s="275" t="s">
        <v>23</v>
      </c>
      <c r="C117" s="260">
        <v>50</v>
      </c>
      <c r="D117" s="272">
        <v>3.8</v>
      </c>
      <c r="E117" s="272">
        <v>0.4</v>
      </c>
      <c r="F117" s="272">
        <v>24.6</v>
      </c>
      <c r="G117" s="272">
        <v>117.5</v>
      </c>
      <c r="H117" s="272">
        <v>0.05</v>
      </c>
      <c r="I117" s="272">
        <v>0</v>
      </c>
      <c r="J117" s="272">
        <v>0</v>
      </c>
      <c r="K117" s="272">
        <v>0.56999999999999995</v>
      </c>
      <c r="L117" s="272">
        <v>7.5</v>
      </c>
      <c r="M117" s="272">
        <v>9.99</v>
      </c>
      <c r="N117" s="272">
        <v>0.55000000000000004</v>
      </c>
      <c r="O117" s="272">
        <v>32.5</v>
      </c>
    </row>
    <row r="118" spans="1:17">
      <c r="A118" s="275" t="s">
        <v>69</v>
      </c>
      <c r="B118" s="275" t="s">
        <v>67</v>
      </c>
      <c r="C118" s="260">
        <v>30</v>
      </c>
      <c r="D118" s="272">
        <v>1.98</v>
      </c>
      <c r="E118" s="272">
        <v>0.36</v>
      </c>
      <c r="F118" s="272">
        <v>10.02</v>
      </c>
      <c r="G118" s="272">
        <v>52.2</v>
      </c>
      <c r="H118" s="272">
        <v>0.06</v>
      </c>
      <c r="I118" s="272">
        <v>0</v>
      </c>
      <c r="J118" s="272">
        <v>0</v>
      </c>
      <c r="K118" s="272">
        <v>0.42</v>
      </c>
      <c r="L118" s="272">
        <v>10.5</v>
      </c>
      <c r="M118" s="272">
        <v>14.1</v>
      </c>
      <c r="N118" s="272">
        <v>1.17</v>
      </c>
      <c r="O118" s="272">
        <v>47.4</v>
      </c>
    </row>
    <row r="119" spans="1:17">
      <c r="A119" s="273" t="s">
        <v>184</v>
      </c>
      <c r="B119" s="442" t="s">
        <v>183</v>
      </c>
      <c r="C119" s="260">
        <v>25</v>
      </c>
      <c r="D119" s="272">
        <v>1.5</v>
      </c>
      <c r="E119" s="272">
        <v>1.33</v>
      </c>
      <c r="F119" s="272">
        <v>15.2</v>
      </c>
      <c r="G119" s="272">
        <v>120.3</v>
      </c>
      <c r="H119" s="272">
        <v>0.01</v>
      </c>
      <c r="I119" s="272">
        <v>0.04</v>
      </c>
      <c r="J119" s="272">
        <v>0.01</v>
      </c>
      <c r="K119" s="272">
        <v>0.2</v>
      </c>
      <c r="L119" s="272">
        <v>4.58</v>
      </c>
      <c r="M119" s="272">
        <v>2.4900000000000002</v>
      </c>
      <c r="N119" s="272">
        <v>0.28999999999999998</v>
      </c>
      <c r="O119" s="272">
        <v>13.33</v>
      </c>
    </row>
    <row r="120" spans="1:17">
      <c r="A120" s="476"/>
      <c r="B120" s="479" t="s">
        <v>27</v>
      </c>
      <c r="C120" s="480">
        <f>C112+C113+C114+C115+C116+C117+C118+C119</f>
        <v>721</v>
      </c>
      <c r="D120" s="480">
        <f t="shared" ref="D120:O120" si="10">D112+D113+D114+D115+D116+D117+D118+D119</f>
        <v>25.44</v>
      </c>
      <c r="E120" s="480">
        <f t="shared" si="10"/>
        <v>27.489999999999995</v>
      </c>
      <c r="F120" s="480">
        <f t="shared" si="10"/>
        <v>115.82</v>
      </c>
      <c r="G120" s="480">
        <f t="shared" si="10"/>
        <v>822.81000000000006</v>
      </c>
      <c r="H120" s="480">
        <f t="shared" si="10"/>
        <v>0.33</v>
      </c>
      <c r="I120" s="480">
        <f t="shared" si="10"/>
        <v>34.809999999999995</v>
      </c>
      <c r="J120" s="480">
        <f t="shared" si="10"/>
        <v>62.559999999999995</v>
      </c>
      <c r="K120" s="480">
        <f t="shared" si="10"/>
        <v>6.41</v>
      </c>
      <c r="L120" s="480">
        <f t="shared" si="10"/>
        <v>132.78</v>
      </c>
      <c r="M120" s="480">
        <f t="shared" si="10"/>
        <v>87.1</v>
      </c>
      <c r="N120" s="480">
        <f t="shared" si="10"/>
        <v>6.13</v>
      </c>
      <c r="O120" s="480">
        <f t="shared" si="10"/>
        <v>359.30999999999995</v>
      </c>
    </row>
    <row r="121" spans="1:17">
      <c r="A121" s="124"/>
      <c r="B121" s="118" t="s">
        <v>103</v>
      </c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1:17">
      <c r="A122" s="481" t="s">
        <v>104</v>
      </c>
      <c r="B122" s="482" t="s">
        <v>174</v>
      </c>
      <c r="C122" s="483">
        <v>60</v>
      </c>
      <c r="D122" s="489">
        <v>0.6</v>
      </c>
      <c r="E122" s="489">
        <v>6.12</v>
      </c>
      <c r="F122" s="489">
        <v>2.1</v>
      </c>
      <c r="G122" s="489">
        <v>66</v>
      </c>
      <c r="H122" s="489">
        <v>0.02</v>
      </c>
      <c r="I122" s="489">
        <v>9.9</v>
      </c>
      <c r="J122" s="489">
        <v>0</v>
      </c>
      <c r="K122" s="489">
        <v>3</v>
      </c>
      <c r="L122" s="489">
        <v>7.8</v>
      </c>
      <c r="M122" s="489">
        <v>10.8</v>
      </c>
      <c r="N122" s="489">
        <v>0.48</v>
      </c>
      <c r="O122" s="489">
        <v>14.4</v>
      </c>
    </row>
    <row r="123" spans="1:17">
      <c r="A123" s="117"/>
      <c r="B123" s="117" t="s">
        <v>197</v>
      </c>
      <c r="C123" s="117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pans="1:17">
      <c r="A124" s="271" t="s">
        <v>217</v>
      </c>
      <c r="B124" s="468" t="s">
        <v>214</v>
      </c>
      <c r="C124" s="458">
        <v>110</v>
      </c>
      <c r="D124" s="272">
        <v>6.3</v>
      </c>
      <c r="E124" s="272">
        <v>6.15</v>
      </c>
      <c r="F124" s="272">
        <v>27.64</v>
      </c>
      <c r="G124" s="272">
        <v>232.17</v>
      </c>
      <c r="H124" s="272">
        <v>0.03</v>
      </c>
      <c r="I124" s="272">
        <v>7.0000000000000007E-2</v>
      </c>
      <c r="J124" s="272">
        <v>7.0000000000000007E-2</v>
      </c>
      <c r="K124" s="272">
        <v>0.28999999999999998</v>
      </c>
      <c r="L124" s="272">
        <v>8.8000000000000007</v>
      </c>
      <c r="M124" s="272">
        <v>18.329999999999998</v>
      </c>
      <c r="N124" s="272">
        <v>0.57999999999999996</v>
      </c>
      <c r="O124" s="272">
        <v>97.5</v>
      </c>
      <c r="P124" t="s">
        <v>135</v>
      </c>
    </row>
    <row r="125" spans="1:17">
      <c r="A125" s="150" t="s">
        <v>200</v>
      </c>
      <c r="B125" s="298" t="s">
        <v>218</v>
      </c>
      <c r="C125" s="398">
        <v>200</v>
      </c>
      <c r="D125" s="268">
        <v>5.8</v>
      </c>
      <c r="E125" s="268">
        <v>5</v>
      </c>
      <c r="F125" s="268">
        <v>9.6</v>
      </c>
      <c r="G125" s="268">
        <v>106</v>
      </c>
      <c r="H125" s="278">
        <v>0.08</v>
      </c>
      <c r="I125" s="278">
        <v>2.6</v>
      </c>
      <c r="J125" s="278">
        <v>0.04</v>
      </c>
      <c r="K125" s="278">
        <v>0</v>
      </c>
      <c r="L125" s="278">
        <v>240</v>
      </c>
      <c r="M125" s="278">
        <v>28</v>
      </c>
      <c r="N125" s="278">
        <v>0.2</v>
      </c>
      <c r="O125" s="278">
        <v>180</v>
      </c>
      <c r="P125" t="s">
        <v>135</v>
      </c>
    </row>
    <row r="126" spans="1:17">
      <c r="A126" s="469" t="s">
        <v>227</v>
      </c>
      <c r="B126" s="460" t="s">
        <v>209</v>
      </c>
      <c r="C126" s="272">
        <v>12.5</v>
      </c>
      <c r="D126" s="272">
        <v>0.35</v>
      </c>
      <c r="E126" s="272">
        <v>0.41</v>
      </c>
      <c r="F126" s="272">
        <v>9.65</v>
      </c>
      <c r="G126" s="272">
        <v>43.75</v>
      </c>
      <c r="H126" s="272">
        <v>0.01</v>
      </c>
      <c r="I126" s="272">
        <v>0</v>
      </c>
      <c r="J126" s="272">
        <v>0</v>
      </c>
      <c r="K126" s="272">
        <v>0.08</v>
      </c>
      <c r="L126" s="272">
        <v>2</v>
      </c>
      <c r="M126" s="272">
        <v>1.25</v>
      </c>
      <c r="N126" s="272">
        <v>0.18</v>
      </c>
      <c r="O126" s="272">
        <v>4.5</v>
      </c>
    </row>
    <row r="127" spans="1:17">
      <c r="A127" s="397"/>
      <c r="B127" s="488" t="s">
        <v>27</v>
      </c>
      <c r="C127" s="411">
        <f>C124+C125+C126</f>
        <v>322.5</v>
      </c>
      <c r="D127" s="411">
        <f t="shared" ref="D127:O127" si="11">D124+D125+D126</f>
        <v>12.45</v>
      </c>
      <c r="E127" s="411">
        <f t="shared" si="11"/>
        <v>11.56</v>
      </c>
      <c r="F127" s="411">
        <f t="shared" si="11"/>
        <v>46.89</v>
      </c>
      <c r="G127" s="411">
        <f t="shared" si="11"/>
        <v>381.91999999999996</v>
      </c>
      <c r="H127" s="411">
        <f t="shared" si="11"/>
        <v>0.12</v>
      </c>
      <c r="I127" s="411">
        <f t="shared" si="11"/>
        <v>2.67</v>
      </c>
      <c r="J127" s="411">
        <f t="shared" si="11"/>
        <v>0.11000000000000001</v>
      </c>
      <c r="K127" s="411">
        <f t="shared" si="11"/>
        <v>0.37</v>
      </c>
      <c r="L127" s="411">
        <f t="shared" si="11"/>
        <v>250.8</v>
      </c>
      <c r="M127" s="411">
        <f t="shared" si="11"/>
        <v>47.58</v>
      </c>
      <c r="N127" s="411">
        <f t="shared" si="11"/>
        <v>0.96</v>
      </c>
      <c r="O127" s="411">
        <f t="shared" si="11"/>
        <v>282</v>
      </c>
    </row>
    <row r="128" spans="1:17" ht="15" customHeight="1">
      <c r="B128" s="3"/>
      <c r="C128" s="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Q128" s="12"/>
    </row>
    <row r="129" spans="1:17" ht="15" customHeight="1">
      <c r="A129" s="405" t="s">
        <v>45</v>
      </c>
      <c r="B129" s="405"/>
      <c r="C129" s="405"/>
      <c r="D129" s="405"/>
      <c r="E129" s="491"/>
      <c r="F129" s="491"/>
      <c r="G129" s="491"/>
      <c r="H129" s="491"/>
      <c r="I129" s="491"/>
      <c r="J129" s="491"/>
      <c r="K129" s="491"/>
      <c r="L129" s="491"/>
      <c r="M129" s="491"/>
      <c r="N129" s="491"/>
      <c r="O129" s="491"/>
      <c r="P129" s="116"/>
      <c r="Q129" s="12"/>
    </row>
    <row r="130" spans="1:17" ht="15" customHeight="1">
      <c r="A130" s="597" t="s">
        <v>74</v>
      </c>
      <c r="B130" s="597"/>
      <c r="C130" s="597"/>
      <c r="D130" s="597"/>
      <c r="E130" s="491"/>
      <c r="F130" s="491"/>
      <c r="G130" s="491"/>
      <c r="H130" s="491"/>
      <c r="I130" s="491"/>
      <c r="J130" s="491"/>
      <c r="K130" s="491"/>
      <c r="L130" s="491"/>
      <c r="M130" s="491"/>
      <c r="N130" s="491"/>
      <c r="O130" s="491"/>
      <c r="P130" s="116"/>
      <c r="Q130" s="12"/>
    </row>
    <row r="131" spans="1:17" ht="15" customHeight="1">
      <c r="A131" s="597" t="s">
        <v>120</v>
      </c>
      <c r="B131" s="597"/>
      <c r="C131" s="597"/>
      <c r="D131" s="597"/>
      <c r="E131" s="607" t="s">
        <v>238</v>
      </c>
      <c r="F131" s="607"/>
      <c r="G131" s="491"/>
      <c r="H131" s="491"/>
      <c r="I131" s="491"/>
      <c r="J131" s="491"/>
      <c r="K131" s="491"/>
      <c r="L131" s="491"/>
      <c r="M131" s="491"/>
      <c r="N131" s="491"/>
      <c r="O131" s="491"/>
      <c r="P131" s="116"/>
      <c r="Q131" s="12"/>
    </row>
    <row r="132" spans="1:17" ht="15" customHeight="1" thickBot="1">
      <c r="A132" s="597" t="s">
        <v>94</v>
      </c>
      <c r="B132" s="597"/>
      <c r="C132" s="597"/>
      <c r="D132" s="597"/>
      <c r="E132" s="491"/>
      <c r="F132" s="491"/>
      <c r="G132" s="491"/>
      <c r="H132" s="491"/>
      <c r="I132" s="491"/>
      <c r="J132" s="491"/>
      <c r="K132" s="491"/>
      <c r="L132" s="491"/>
      <c r="M132" s="491"/>
      <c r="N132" s="491"/>
      <c r="O132" s="491"/>
      <c r="P132" s="116"/>
      <c r="Q132" s="12"/>
    </row>
    <row r="133" spans="1:17" ht="15" customHeight="1">
      <c r="A133" s="608" t="s">
        <v>1</v>
      </c>
      <c r="B133" s="608" t="s">
        <v>2</v>
      </c>
      <c r="C133" s="610" t="s">
        <v>3</v>
      </c>
      <c r="D133" s="612" t="s">
        <v>4</v>
      </c>
      <c r="E133" s="613"/>
      <c r="F133" s="614"/>
      <c r="G133" s="334" t="s">
        <v>134</v>
      </c>
      <c r="H133" s="628" t="s">
        <v>9</v>
      </c>
      <c r="I133" s="629"/>
      <c r="J133" s="629"/>
      <c r="K133" s="630"/>
      <c r="L133" s="628" t="s">
        <v>14</v>
      </c>
      <c r="M133" s="629"/>
      <c r="N133" s="629"/>
      <c r="O133" s="630"/>
      <c r="P133" s="116"/>
      <c r="Q133" s="12"/>
    </row>
    <row r="134" spans="1:17" ht="15" customHeight="1">
      <c r="A134" s="609"/>
      <c r="B134" s="609"/>
      <c r="C134" s="611"/>
      <c r="D134" s="300" t="s">
        <v>5</v>
      </c>
      <c r="E134" s="300" t="s">
        <v>6</v>
      </c>
      <c r="F134" s="300" t="s">
        <v>7</v>
      </c>
      <c r="G134" s="308"/>
      <c r="H134" s="307" t="s">
        <v>10</v>
      </c>
      <c r="I134" s="307" t="s">
        <v>11</v>
      </c>
      <c r="J134" s="307" t="s">
        <v>12</v>
      </c>
      <c r="K134" s="307" t="s">
        <v>13</v>
      </c>
      <c r="L134" s="307" t="s">
        <v>15</v>
      </c>
      <c r="M134" s="307" t="s">
        <v>16</v>
      </c>
      <c r="N134" s="307" t="s">
        <v>17</v>
      </c>
      <c r="O134" s="307" t="s">
        <v>18</v>
      </c>
      <c r="P134" s="116"/>
      <c r="Q134" s="12"/>
    </row>
    <row r="135" spans="1:17" ht="15" customHeight="1">
      <c r="A135" s="323"/>
      <c r="B135" s="409" t="s">
        <v>297</v>
      </c>
      <c r="C135" s="422"/>
      <c r="D135" s="300"/>
      <c r="E135" s="300"/>
      <c r="F135" s="300"/>
      <c r="G135" s="409" t="s">
        <v>0</v>
      </c>
      <c r="H135" s="307"/>
      <c r="I135" s="307"/>
      <c r="J135" s="307"/>
      <c r="K135" s="307"/>
      <c r="L135" s="307"/>
      <c r="M135" s="307"/>
      <c r="N135" s="307"/>
      <c r="O135" s="307"/>
      <c r="P135" s="116"/>
      <c r="Q135" s="12"/>
    </row>
    <row r="136" spans="1:17" ht="15" customHeight="1">
      <c r="A136" s="271" t="s">
        <v>217</v>
      </c>
      <c r="B136" s="468" t="s">
        <v>214</v>
      </c>
      <c r="C136" s="458">
        <v>110</v>
      </c>
      <c r="D136" s="272">
        <v>6.3</v>
      </c>
      <c r="E136" s="272">
        <v>6.15</v>
      </c>
      <c r="F136" s="272">
        <v>27.64</v>
      </c>
      <c r="G136" s="272">
        <v>232.17</v>
      </c>
      <c r="H136" s="272">
        <v>0.03</v>
      </c>
      <c r="I136" s="272">
        <v>7.0000000000000007E-2</v>
      </c>
      <c r="J136" s="272">
        <v>7.0000000000000007E-2</v>
      </c>
      <c r="K136" s="272">
        <v>0.28999999999999998</v>
      </c>
      <c r="L136" s="272">
        <v>8.8000000000000007</v>
      </c>
      <c r="M136" s="272">
        <v>18.329999999999998</v>
      </c>
      <c r="N136" s="272">
        <v>0.57999999999999996</v>
      </c>
      <c r="O136" s="272">
        <v>97.5</v>
      </c>
      <c r="P136" s="116"/>
      <c r="Q136" s="12"/>
    </row>
    <row r="137" spans="1:17" ht="15" customHeight="1">
      <c r="A137" s="271" t="s">
        <v>200</v>
      </c>
      <c r="B137" s="468" t="s">
        <v>218</v>
      </c>
      <c r="C137" s="458">
        <v>200</v>
      </c>
      <c r="D137" s="272">
        <v>5.8</v>
      </c>
      <c r="E137" s="272">
        <v>5</v>
      </c>
      <c r="F137" s="272">
        <v>9.6</v>
      </c>
      <c r="G137" s="272">
        <v>106</v>
      </c>
      <c r="H137" s="272">
        <v>0.08</v>
      </c>
      <c r="I137" s="272">
        <v>2.6</v>
      </c>
      <c r="J137" s="272">
        <v>0.04</v>
      </c>
      <c r="K137" s="272">
        <v>0</v>
      </c>
      <c r="L137" s="272">
        <v>240</v>
      </c>
      <c r="M137" s="272">
        <v>28</v>
      </c>
      <c r="N137" s="272">
        <v>0.2</v>
      </c>
      <c r="O137" s="272">
        <v>180</v>
      </c>
      <c r="P137" s="116"/>
      <c r="Q137" s="12"/>
    </row>
    <row r="138" spans="1:17" ht="15" customHeight="1">
      <c r="A138" s="273" t="s">
        <v>22</v>
      </c>
      <c r="B138" s="275" t="s">
        <v>23</v>
      </c>
      <c r="C138" s="260">
        <v>35</v>
      </c>
      <c r="D138" s="272">
        <v>2.65</v>
      </c>
      <c r="E138" s="272">
        <v>0.28000000000000003</v>
      </c>
      <c r="F138" s="272">
        <v>17.22</v>
      </c>
      <c r="G138" s="272">
        <v>82.24</v>
      </c>
      <c r="H138" s="272">
        <v>0.03</v>
      </c>
      <c r="I138" s="272">
        <v>0</v>
      </c>
      <c r="J138" s="272">
        <v>0</v>
      </c>
      <c r="K138" s="272">
        <v>0.39</v>
      </c>
      <c r="L138" s="272">
        <v>5.25</v>
      </c>
      <c r="M138" s="272">
        <v>6.88</v>
      </c>
      <c r="N138" s="272">
        <v>0.38</v>
      </c>
      <c r="O138" s="272">
        <v>22.75</v>
      </c>
      <c r="P138" s="116"/>
      <c r="Q138" s="12"/>
    </row>
    <row r="139" spans="1:17" ht="15" customHeight="1">
      <c r="A139" s="273" t="s">
        <v>63</v>
      </c>
      <c r="B139" s="273" t="s">
        <v>64</v>
      </c>
      <c r="C139" s="126">
        <v>190</v>
      </c>
      <c r="D139" s="272">
        <v>9.5</v>
      </c>
      <c r="E139" s="272">
        <v>6.08</v>
      </c>
      <c r="F139" s="272">
        <v>16.14</v>
      </c>
      <c r="G139" s="272">
        <v>165.3</v>
      </c>
      <c r="H139" s="272">
        <v>0.06</v>
      </c>
      <c r="I139" s="272">
        <v>1.1399999999999999</v>
      </c>
      <c r="J139" s="272">
        <v>0.04</v>
      </c>
      <c r="K139" s="272">
        <v>0</v>
      </c>
      <c r="L139" s="272">
        <v>226.1</v>
      </c>
      <c r="M139" s="272">
        <v>26.6</v>
      </c>
      <c r="N139" s="272">
        <v>0.18</v>
      </c>
      <c r="O139" s="272">
        <v>172.9</v>
      </c>
      <c r="P139" s="116"/>
      <c r="Q139" s="12"/>
    </row>
    <row r="140" spans="1:17" ht="15" customHeight="1">
      <c r="A140" s="464"/>
      <c r="B140" s="273" t="s">
        <v>27</v>
      </c>
      <c r="C140" s="487">
        <f>C136+C137+C138+C139</f>
        <v>535</v>
      </c>
      <c r="D140" s="477">
        <f t="shared" ref="D140" si="12">D136+D137+D138+D139</f>
        <v>24.25</v>
      </c>
      <c r="E140" s="477">
        <f t="shared" ref="E140" si="13">E136+E137+E138+E139</f>
        <v>17.509999999999998</v>
      </c>
      <c r="F140" s="477">
        <f t="shared" ref="F140" si="14">F136+F137+F138+F139</f>
        <v>70.599999999999994</v>
      </c>
      <c r="G140" s="477">
        <f t="shared" ref="G140" si="15">G136+G137+G138+G139</f>
        <v>585.71</v>
      </c>
      <c r="H140" s="477">
        <f t="shared" ref="H140" si="16">H136+H137+H138+H139</f>
        <v>0.2</v>
      </c>
      <c r="I140" s="477">
        <f t="shared" ref="I140" si="17">I136+I137+I138+I139</f>
        <v>3.8099999999999996</v>
      </c>
      <c r="J140" s="477">
        <f t="shared" ref="J140" si="18">J136+J137+J138+J139</f>
        <v>0.15000000000000002</v>
      </c>
      <c r="K140" s="477">
        <f t="shared" ref="K140" si="19">K136+K137+K138+K139</f>
        <v>0.67999999999999994</v>
      </c>
      <c r="L140" s="477">
        <f t="shared" ref="L140" si="20">L136+L137+L138+L139</f>
        <v>480.15</v>
      </c>
      <c r="M140" s="477">
        <f t="shared" ref="M140" si="21">M136+M137+M138+M139</f>
        <v>79.81</v>
      </c>
      <c r="N140" s="477">
        <f t="shared" ref="N140" si="22">N136+N137+N138+N139</f>
        <v>1.34</v>
      </c>
      <c r="O140" s="477">
        <f t="shared" ref="O140" si="23">O136+O137+O138+O139</f>
        <v>473.15</v>
      </c>
      <c r="P140" s="116"/>
      <c r="Q140" s="12"/>
    </row>
    <row r="141" spans="1:17" s="256" customFormat="1" ht="15" customHeight="1">
      <c r="A141" s="344"/>
      <c r="B141" s="304" t="s">
        <v>213</v>
      </c>
      <c r="C141" s="308"/>
      <c r="D141" s="308"/>
      <c r="E141" s="308"/>
      <c r="F141" s="308"/>
      <c r="G141" s="303" t="s">
        <v>0</v>
      </c>
      <c r="H141" s="308"/>
      <c r="I141" s="308"/>
      <c r="J141" s="308"/>
      <c r="K141" s="308"/>
      <c r="L141" s="308"/>
      <c r="M141" s="308"/>
      <c r="N141" s="308"/>
      <c r="O141" s="308"/>
      <c r="P141" s="491"/>
      <c r="Q141" s="82"/>
    </row>
    <row r="142" spans="1:17" s="256" customFormat="1" ht="15" customHeight="1">
      <c r="A142" s="302" t="s">
        <v>268</v>
      </c>
      <c r="B142" s="497" t="s">
        <v>270</v>
      </c>
      <c r="C142" s="126">
        <v>40</v>
      </c>
      <c r="D142" s="128">
        <v>0.36</v>
      </c>
      <c r="E142" s="128">
        <v>2.2000000000000002</v>
      </c>
      <c r="F142" s="128">
        <v>1.7</v>
      </c>
      <c r="G142" s="128">
        <v>40.799999999999997</v>
      </c>
      <c r="H142" s="128">
        <v>0</v>
      </c>
      <c r="I142" s="128">
        <v>3.23</v>
      </c>
      <c r="J142" s="128">
        <v>7.0000000000000007E-2</v>
      </c>
      <c r="K142" s="128">
        <v>0.01</v>
      </c>
      <c r="L142" s="128">
        <v>3.6</v>
      </c>
      <c r="M142" s="128">
        <v>1.6</v>
      </c>
      <c r="N142" s="128">
        <v>0.08</v>
      </c>
      <c r="O142" s="128">
        <v>39.6</v>
      </c>
      <c r="P142" s="491"/>
      <c r="Q142" s="82"/>
    </row>
    <row r="143" spans="1:17" ht="15" customHeight="1">
      <c r="A143" s="302" t="s">
        <v>90</v>
      </c>
      <c r="B143" s="131" t="s">
        <v>91</v>
      </c>
      <c r="C143" s="126">
        <v>200</v>
      </c>
      <c r="D143" s="128">
        <v>0.87</v>
      </c>
      <c r="E143" s="128">
        <v>1.89</v>
      </c>
      <c r="F143" s="128">
        <v>6.38</v>
      </c>
      <c r="G143" s="128">
        <v>46.02</v>
      </c>
      <c r="H143" s="128">
        <v>0.04</v>
      </c>
      <c r="I143" s="128">
        <v>4.18</v>
      </c>
      <c r="J143" s="128">
        <v>0</v>
      </c>
      <c r="K143" s="128">
        <v>0.87</v>
      </c>
      <c r="L143" s="128">
        <v>7.82</v>
      </c>
      <c r="M143" s="128">
        <v>12.18</v>
      </c>
      <c r="N143" s="128">
        <v>0.44</v>
      </c>
      <c r="O143" s="128">
        <v>29.29</v>
      </c>
      <c r="P143" s="116"/>
      <c r="Q143" s="12"/>
    </row>
    <row r="144" spans="1:17" ht="15" customHeight="1">
      <c r="A144" s="302" t="s">
        <v>172</v>
      </c>
      <c r="B144" s="497" t="s">
        <v>170</v>
      </c>
      <c r="C144" s="126">
        <v>100</v>
      </c>
      <c r="D144" s="128">
        <v>18.46</v>
      </c>
      <c r="E144" s="128">
        <v>21.07</v>
      </c>
      <c r="F144" s="128">
        <v>5.35</v>
      </c>
      <c r="G144" s="128">
        <v>286.27999999999997</v>
      </c>
      <c r="H144" s="128">
        <v>0.1</v>
      </c>
      <c r="I144" s="128">
        <v>7.65</v>
      </c>
      <c r="J144" s="128">
        <v>37.33</v>
      </c>
      <c r="K144" s="128">
        <v>3.09</v>
      </c>
      <c r="L144" s="128">
        <v>19.649999999999999</v>
      </c>
      <c r="M144" s="128">
        <v>25.07</v>
      </c>
      <c r="N144" s="128">
        <v>12.5</v>
      </c>
      <c r="O144" s="128">
        <v>165.32</v>
      </c>
      <c r="P144" s="116"/>
      <c r="Q144" s="12"/>
    </row>
    <row r="145" spans="1:17" ht="15" customHeight="1">
      <c r="A145" s="344" t="s">
        <v>61</v>
      </c>
      <c r="B145" s="303" t="s">
        <v>60</v>
      </c>
      <c r="C145" s="300">
        <v>150</v>
      </c>
      <c r="D145" s="322">
        <v>6.5</v>
      </c>
      <c r="E145" s="322">
        <v>8.93</v>
      </c>
      <c r="F145" s="322">
        <v>28.53</v>
      </c>
      <c r="G145" s="322">
        <v>220.35</v>
      </c>
      <c r="H145" s="322">
        <v>0.11</v>
      </c>
      <c r="I145" s="322">
        <v>1.04</v>
      </c>
      <c r="J145" s="322">
        <v>0.06</v>
      </c>
      <c r="K145" s="322">
        <v>0.18</v>
      </c>
      <c r="L145" s="322">
        <v>107.7</v>
      </c>
      <c r="M145" s="322">
        <v>37.5</v>
      </c>
      <c r="N145" s="322">
        <v>1.79</v>
      </c>
      <c r="O145" s="322">
        <v>163.95</v>
      </c>
      <c r="P145" s="116"/>
      <c r="Q145" s="12"/>
    </row>
    <row r="146" spans="1:17" ht="15" customHeight="1">
      <c r="A146" s="344" t="s">
        <v>56</v>
      </c>
      <c r="B146" s="303" t="s">
        <v>55</v>
      </c>
      <c r="C146" s="300">
        <v>207</v>
      </c>
      <c r="D146" s="322">
        <v>0.1</v>
      </c>
      <c r="E146" s="322">
        <v>0</v>
      </c>
      <c r="F146" s="322">
        <v>15.2</v>
      </c>
      <c r="G146" s="322">
        <v>61</v>
      </c>
      <c r="H146" s="322">
        <v>0</v>
      </c>
      <c r="I146" s="322">
        <v>2.8</v>
      </c>
      <c r="J146" s="322">
        <v>0</v>
      </c>
      <c r="K146" s="322">
        <v>0</v>
      </c>
      <c r="L146" s="322">
        <v>14.2</v>
      </c>
      <c r="M146" s="322">
        <v>2</v>
      </c>
      <c r="N146" s="322">
        <v>0.4</v>
      </c>
      <c r="O146" s="322">
        <v>4</v>
      </c>
      <c r="P146" s="116"/>
      <c r="Q146" s="12"/>
    </row>
    <row r="147" spans="1:17" ht="15" customHeight="1">
      <c r="A147" s="271" t="s">
        <v>22</v>
      </c>
      <c r="B147" s="118" t="s">
        <v>23</v>
      </c>
      <c r="C147" s="123">
        <v>20</v>
      </c>
      <c r="D147" s="268">
        <v>1.52</v>
      </c>
      <c r="E147" s="268">
        <v>0.16</v>
      </c>
      <c r="F147" s="268">
        <v>8.84</v>
      </c>
      <c r="G147" s="268">
        <v>47</v>
      </c>
      <c r="H147" s="268">
        <v>0.02</v>
      </c>
      <c r="I147" s="268">
        <v>0</v>
      </c>
      <c r="J147" s="268">
        <v>0</v>
      </c>
      <c r="K147" s="268">
        <v>0.22</v>
      </c>
      <c r="L147" s="268">
        <v>4</v>
      </c>
      <c r="M147" s="268">
        <v>2.8</v>
      </c>
      <c r="N147" s="268">
        <v>0.22</v>
      </c>
      <c r="O147" s="268">
        <v>13</v>
      </c>
      <c r="P147" s="116"/>
      <c r="Q147" s="12"/>
    </row>
    <row r="148" spans="1:17" ht="15" customHeight="1">
      <c r="A148" s="271" t="s">
        <v>69</v>
      </c>
      <c r="B148" s="118" t="s">
        <v>67</v>
      </c>
      <c r="C148" s="123">
        <v>20</v>
      </c>
      <c r="D148" s="268">
        <v>1.32</v>
      </c>
      <c r="E148" s="268">
        <v>0.24</v>
      </c>
      <c r="F148" s="268">
        <v>6.68</v>
      </c>
      <c r="G148" s="268">
        <v>34.799999999999997</v>
      </c>
      <c r="H148" s="268">
        <v>0.04</v>
      </c>
      <c r="I148" s="268">
        <v>0</v>
      </c>
      <c r="J148" s="268">
        <v>0</v>
      </c>
      <c r="K148" s="268">
        <v>0.28000000000000003</v>
      </c>
      <c r="L148" s="268">
        <v>7</v>
      </c>
      <c r="M148" s="268">
        <v>9.4</v>
      </c>
      <c r="N148" s="268">
        <v>0.78</v>
      </c>
      <c r="O148" s="268">
        <v>31.6</v>
      </c>
      <c r="P148" s="116"/>
      <c r="Q148" s="12"/>
    </row>
    <row r="149" spans="1:17" ht="15" customHeight="1">
      <c r="A149" s="271" t="s">
        <v>184</v>
      </c>
      <c r="B149" s="442" t="s">
        <v>183</v>
      </c>
      <c r="C149" s="260">
        <v>25</v>
      </c>
      <c r="D149" s="272">
        <v>1.5</v>
      </c>
      <c r="E149" s="272">
        <v>1.33</v>
      </c>
      <c r="F149" s="272">
        <v>15.2</v>
      </c>
      <c r="G149" s="272">
        <v>79</v>
      </c>
      <c r="H149" s="272">
        <v>0.01</v>
      </c>
      <c r="I149" s="272">
        <v>0.04</v>
      </c>
      <c r="J149" s="272">
        <v>0.01</v>
      </c>
      <c r="K149" s="272">
        <v>0.2</v>
      </c>
      <c r="L149" s="272">
        <v>4.58</v>
      </c>
      <c r="M149" s="272">
        <v>2.4900000000000002</v>
      </c>
      <c r="N149" s="272">
        <v>0.28999999999999998</v>
      </c>
      <c r="O149" s="272">
        <v>13.33</v>
      </c>
      <c r="P149" s="116"/>
      <c r="Q149" s="12"/>
    </row>
    <row r="150" spans="1:17" ht="15" customHeight="1">
      <c r="A150" s="492"/>
      <c r="B150" s="492" t="s">
        <v>27</v>
      </c>
      <c r="C150" s="493">
        <f>C142+C143+C144+C145+C146+C147+C148+C149</f>
        <v>762</v>
      </c>
      <c r="D150" s="493">
        <f t="shared" ref="D150:O150" si="24">D142+D143+D144+D145+D146+D147+D148+D149</f>
        <v>30.630000000000003</v>
      </c>
      <c r="E150" s="493">
        <f t="shared" si="24"/>
        <v>35.82</v>
      </c>
      <c r="F150" s="493">
        <f t="shared" si="24"/>
        <v>87.88000000000001</v>
      </c>
      <c r="G150" s="493">
        <f t="shared" si="24"/>
        <v>815.24999999999989</v>
      </c>
      <c r="H150" s="493">
        <f t="shared" si="24"/>
        <v>0.32</v>
      </c>
      <c r="I150" s="493">
        <f t="shared" si="24"/>
        <v>18.940000000000001</v>
      </c>
      <c r="J150" s="493">
        <f t="shared" si="24"/>
        <v>37.47</v>
      </c>
      <c r="K150" s="493">
        <f t="shared" si="24"/>
        <v>4.8499999999999996</v>
      </c>
      <c r="L150" s="493">
        <f t="shared" si="24"/>
        <v>168.55</v>
      </c>
      <c r="M150" s="493">
        <f t="shared" si="24"/>
        <v>93.039999999999992</v>
      </c>
      <c r="N150" s="493">
        <f t="shared" si="24"/>
        <v>16.5</v>
      </c>
      <c r="O150" s="493">
        <f t="shared" si="24"/>
        <v>460.09</v>
      </c>
      <c r="P150" s="116"/>
      <c r="Q150" s="12"/>
    </row>
    <row r="151" spans="1:17" ht="15" customHeight="1">
      <c r="A151" s="308"/>
      <c r="B151" s="303" t="s">
        <v>103</v>
      </c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116"/>
      <c r="Q151" s="12"/>
    </row>
    <row r="152" spans="1:17" ht="15" customHeight="1">
      <c r="A152" s="494" t="s">
        <v>269</v>
      </c>
      <c r="B152" s="495" t="s">
        <v>156</v>
      </c>
      <c r="C152" s="496">
        <v>30</v>
      </c>
      <c r="D152" s="494">
        <v>0.2</v>
      </c>
      <c r="E152" s="494">
        <v>3.03</v>
      </c>
      <c r="F152" s="494">
        <v>0.6</v>
      </c>
      <c r="G152" s="494">
        <v>30.6</v>
      </c>
      <c r="H152" s="494">
        <v>0.01</v>
      </c>
      <c r="I152" s="494">
        <v>1.5</v>
      </c>
      <c r="J152" s="494">
        <v>0</v>
      </c>
      <c r="K152" s="494">
        <v>1.35</v>
      </c>
      <c r="L152" s="494">
        <v>5.4</v>
      </c>
      <c r="M152" s="494">
        <v>3.9</v>
      </c>
      <c r="N152" s="494">
        <v>0.15</v>
      </c>
      <c r="O152" s="494">
        <v>9.9</v>
      </c>
      <c r="P152" s="116"/>
      <c r="Q152" s="12"/>
    </row>
    <row r="153" spans="1:17" ht="15" customHeight="1">
      <c r="A153" s="361"/>
      <c r="B153" s="117" t="s">
        <v>197</v>
      </c>
      <c r="C153" s="117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16"/>
      <c r="Q153" s="12"/>
    </row>
    <row r="154" spans="1:17" ht="15" customHeight="1">
      <c r="A154" s="324" t="s">
        <v>217</v>
      </c>
      <c r="B154" s="298" t="s">
        <v>214</v>
      </c>
      <c r="C154" s="398">
        <v>110</v>
      </c>
      <c r="D154" s="278">
        <v>6.3</v>
      </c>
      <c r="E154" s="278">
        <v>6.15</v>
      </c>
      <c r="F154" s="278">
        <v>27.64</v>
      </c>
      <c r="G154" s="268">
        <v>191.39</v>
      </c>
      <c r="H154" s="278">
        <v>0.03</v>
      </c>
      <c r="I154" s="278">
        <v>7.0000000000000007E-2</v>
      </c>
      <c r="J154" s="278">
        <v>7.0000000000000007E-2</v>
      </c>
      <c r="K154" s="278">
        <v>0.28999999999999998</v>
      </c>
      <c r="L154" s="278">
        <v>8.8000000000000007</v>
      </c>
      <c r="M154" s="278">
        <v>18.329999999999998</v>
      </c>
      <c r="N154" s="278">
        <v>0.57999999999999996</v>
      </c>
      <c r="O154" s="278">
        <v>97.5</v>
      </c>
      <c r="P154" s="116"/>
      <c r="Q154" s="12"/>
    </row>
    <row r="155" spans="1:17">
      <c r="A155" s="324" t="s">
        <v>200</v>
      </c>
      <c r="B155" s="298" t="s">
        <v>218</v>
      </c>
      <c r="C155" s="398">
        <v>200</v>
      </c>
      <c r="D155" s="268">
        <v>5.8</v>
      </c>
      <c r="E155" s="268">
        <v>5</v>
      </c>
      <c r="F155" s="268">
        <v>9.6</v>
      </c>
      <c r="G155" s="268">
        <v>106</v>
      </c>
      <c r="H155" s="278">
        <v>0.08</v>
      </c>
      <c r="I155" s="278">
        <v>2.6</v>
      </c>
      <c r="J155" s="278">
        <v>0.04</v>
      </c>
      <c r="K155" s="278">
        <v>0</v>
      </c>
      <c r="L155" s="278">
        <v>240</v>
      </c>
      <c r="M155" s="278">
        <v>28</v>
      </c>
      <c r="N155" s="278">
        <v>0.2</v>
      </c>
      <c r="O155" s="278">
        <v>180</v>
      </c>
      <c r="P155" s="116"/>
    </row>
    <row r="156" spans="1:17">
      <c r="A156" s="136" t="s">
        <v>63</v>
      </c>
      <c r="B156" s="136" t="s">
        <v>64</v>
      </c>
      <c r="C156" s="300">
        <v>95</v>
      </c>
      <c r="D156" s="268">
        <v>4.75</v>
      </c>
      <c r="E156" s="268">
        <v>3.04</v>
      </c>
      <c r="F156" s="268">
        <v>8.07</v>
      </c>
      <c r="G156" s="268">
        <v>82.65</v>
      </c>
      <c r="H156" s="268">
        <v>0.03</v>
      </c>
      <c r="I156" s="268">
        <v>0.56999999999999995</v>
      </c>
      <c r="J156" s="268">
        <v>0.02</v>
      </c>
      <c r="K156" s="268">
        <v>0</v>
      </c>
      <c r="L156" s="268">
        <v>113.05</v>
      </c>
      <c r="M156" s="268">
        <v>13.3</v>
      </c>
      <c r="N156" s="268">
        <v>0.09</v>
      </c>
      <c r="O156" s="268">
        <v>86.45</v>
      </c>
      <c r="P156" s="116"/>
    </row>
    <row r="157" spans="1:17">
      <c r="A157" s="262"/>
      <c r="B157" s="361" t="s">
        <v>27</v>
      </c>
      <c r="C157" s="411">
        <f>C154+C155+C156</f>
        <v>405</v>
      </c>
      <c r="D157" s="411">
        <f t="shared" ref="D157:O157" si="25">D154+D155+D156</f>
        <v>16.850000000000001</v>
      </c>
      <c r="E157" s="411">
        <f t="shared" si="25"/>
        <v>14.190000000000001</v>
      </c>
      <c r="F157" s="411">
        <f t="shared" si="25"/>
        <v>45.31</v>
      </c>
      <c r="G157" s="411">
        <f t="shared" si="25"/>
        <v>380.03999999999996</v>
      </c>
      <c r="H157" s="411">
        <f t="shared" si="25"/>
        <v>0.14000000000000001</v>
      </c>
      <c r="I157" s="411">
        <f t="shared" si="25"/>
        <v>3.2399999999999998</v>
      </c>
      <c r="J157" s="411">
        <f t="shared" si="25"/>
        <v>0.13</v>
      </c>
      <c r="K157" s="411">
        <f t="shared" si="25"/>
        <v>0.28999999999999998</v>
      </c>
      <c r="L157" s="411">
        <f t="shared" si="25"/>
        <v>361.85</v>
      </c>
      <c r="M157" s="411">
        <f t="shared" si="25"/>
        <v>59.629999999999995</v>
      </c>
      <c r="N157" s="411">
        <f t="shared" si="25"/>
        <v>0.87</v>
      </c>
      <c r="O157" s="411">
        <f t="shared" si="25"/>
        <v>363.95</v>
      </c>
      <c r="P157" s="116"/>
    </row>
    <row r="158" spans="1:17">
      <c r="A158" s="498"/>
      <c r="B158" s="396"/>
      <c r="C158" s="499"/>
      <c r="D158" s="499"/>
      <c r="E158" s="499"/>
      <c r="F158" s="499"/>
      <c r="G158" s="499"/>
      <c r="H158" s="499"/>
      <c r="I158" s="499"/>
      <c r="J158" s="499"/>
      <c r="K158" s="499"/>
      <c r="L158" s="499"/>
      <c r="M158" s="499"/>
      <c r="N158" s="499"/>
      <c r="O158" s="499"/>
      <c r="P158" s="116"/>
    </row>
    <row r="159" spans="1:17">
      <c r="A159" s="405" t="s">
        <v>45</v>
      </c>
      <c r="B159" s="405"/>
      <c r="C159" s="499"/>
      <c r="D159" s="499"/>
      <c r="E159" s="499"/>
      <c r="F159" s="499"/>
      <c r="G159" s="499"/>
      <c r="H159" s="499"/>
      <c r="I159" s="499"/>
      <c r="J159" s="499"/>
      <c r="K159" s="499"/>
      <c r="L159" s="499"/>
      <c r="M159" s="499"/>
      <c r="N159" s="499"/>
      <c r="O159" s="499"/>
      <c r="P159" s="116"/>
    </row>
    <row r="160" spans="1:17">
      <c r="A160" s="584" t="s">
        <v>49</v>
      </c>
      <c r="B160" s="584"/>
      <c r="C160" s="584"/>
      <c r="D160" s="58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7">
      <c r="A161" s="584" t="s">
        <v>114</v>
      </c>
      <c r="B161" s="584"/>
      <c r="C161" s="584"/>
      <c r="D161" s="58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7">
      <c r="A162" s="584" t="s">
        <v>108</v>
      </c>
      <c r="B162" s="584"/>
      <c r="C162" s="584"/>
      <c r="D162" s="58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7" ht="36.75" customHeight="1">
      <c r="A163" s="638" t="s">
        <v>1</v>
      </c>
      <c r="B163" s="638" t="s">
        <v>2</v>
      </c>
      <c r="C163" s="615" t="s">
        <v>3</v>
      </c>
      <c r="D163" s="638" t="s">
        <v>4</v>
      </c>
      <c r="E163" s="638"/>
      <c r="F163" s="591"/>
      <c r="G163" s="507" t="s">
        <v>134</v>
      </c>
      <c r="H163" s="596" t="s">
        <v>9</v>
      </c>
      <c r="I163" s="615"/>
      <c r="J163" s="615"/>
      <c r="K163" s="615"/>
      <c r="L163" s="615" t="s">
        <v>14</v>
      </c>
      <c r="M163" s="615"/>
      <c r="N163" s="615"/>
      <c r="O163" s="615"/>
    </row>
    <row r="164" spans="1:17" s="15" customFormat="1" ht="16.5" customHeight="1">
      <c r="A164" s="638"/>
      <c r="B164" s="638"/>
      <c r="C164" s="615"/>
      <c r="D164" s="119" t="s">
        <v>5</v>
      </c>
      <c r="E164" s="119" t="s">
        <v>6</v>
      </c>
      <c r="F164" s="119" t="s">
        <v>7</v>
      </c>
      <c r="G164" s="150"/>
      <c r="H164" s="119" t="s">
        <v>10</v>
      </c>
      <c r="I164" s="119" t="s">
        <v>11</v>
      </c>
      <c r="J164" s="119" t="s">
        <v>12</v>
      </c>
      <c r="K164" s="119" t="s">
        <v>13</v>
      </c>
      <c r="L164" s="119" t="s">
        <v>15</v>
      </c>
      <c r="M164" s="119" t="s">
        <v>16</v>
      </c>
      <c r="N164" s="119" t="s">
        <v>17</v>
      </c>
      <c r="O164" s="119" t="s">
        <v>18</v>
      </c>
      <c r="Q164" s="12"/>
    </row>
    <row r="165" spans="1:17" s="15" customFormat="1">
      <c r="A165" s="112"/>
      <c r="B165" s="419" t="s">
        <v>297</v>
      </c>
      <c r="C165" s="111"/>
      <c r="D165" s="2"/>
      <c r="E165" s="2"/>
      <c r="F165" s="2"/>
      <c r="G165" s="407" t="s">
        <v>0</v>
      </c>
      <c r="H165" s="113"/>
      <c r="I165" s="113"/>
      <c r="J165" s="113"/>
      <c r="K165" s="113"/>
      <c r="L165" s="113"/>
      <c r="M165" s="113"/>
      <c r="N165" s="113"/>
      <c r="O165" s="113"/>
      <c r="Q165" s="12"/>
    </row>
    <row r="166" spans="1:17" s="15" customFormat="1">
      <c r="A166" s="276" t="s">
        <v>215</v>
      </c>
      <c r="B166" s="503" t="s">
        <v>216</v>
      </c>
      <c r="C166" s="402">
        <v>200</v>
      </c>
      <c r="D166" s="278">
        <v>4.4000000000000004</v>
      </c>
      <c r="E166" s="278">
        <v>7.2</v>
      </c>
      <c r="F166" s="278">
        <v>56</v>
      </c>
      <c r="G166" s="278">
        <v>332</v>
      </c>
      <c r="H166" s="278">
        <v>0.02</v>
      </c>
      <c r="I166" s="278">
        <v>0.6</v>
      </c>
      <c r="J166" s="278">
        <v>0.04</v>
      </c>
      <c r="K166" s="278">
        <v>0.4</v>
      </c>
      <c r="L166" s="278">
        <v>16</v>
      </c>
      <c r="M166" s="278">
        <v>36</v>
      </c>
      <c r="N166" s="278">
        <v>0.4</v>
      </c>
      <c r="O166" s="278">
        <v>102</v>
      </c>
      <c r="P166" s="15" t="s">
        <v>135</v>
      </c>
      <c r="Q166" s="12"/>
    </row>
    <row r="167" spans="1:17" s="15" customFormat="1">
      <c r="A167" s="205" t="s">
        <v>39</v>
      </c>
      <c r="B167" s="298" t="s">
        <v>38</v>
      </c>
      <c r="C167" s="401">
        <v>200</v>
      </c>
      <c r="D167" s="268">
        <v>5</v>
      </c>
      <c r="E167" s="268">
        <v>4.4000000000000004</v>
      </c>
      <c r="F167" s="268">
        <v>31.7</v>
      </c>
      <c r="G167" s="268">
        <v>186</v>
      </c>
      <c r="H167" s="268">
        <v>0.06</v>
      </c>
      <c r="I167" s="268">
        <v>1.7</v>
      </c>
      <c r="J167" s="268">
        <v>0.03</v>
      </c>
      <c r="K167" s="268">
        <v>0</v>
      </c>
      <c r="L167" s="268">
        <v>163</v>
      </c>
      <c r="M167" s="268">
        <v>39</v>
      </c>
      <c r="N167" s="268">
        <v>1.3</v>
      </c>
      <c r="O167" s="268">
        <v>150</v>
      </c>
      <c r="P167"/>
      <c r="Q167" s="1"/>
    </row>
    <row r="168" spans="1:17" s="15" customFormat="1">
      <c r="A168" s="469" t="s">
        <v>227</v>
      </c>
      <c r="B168" s="460" t="s">
        <v>209</v>
      </c>
      <c r="C168" s="272">
        <v>25</v>
      </c>
      <c r="D168" s="272">
        <v>0.7</v>
      </c>
      <c r="E168" s="272">
        <v>0.82</v>
      </c>
      <c r="F168" s="272">
        <v>19.3</v>
      </c>
      <c r="G168" s="272">
        <v>87.5</v>
      </c>
      <c r="H168" s="272">
        <v>0.01</v>
      </c>
      <c r="I168" s="272">
        <v>0</v>
      </c>
      <c r="J168" s="272">
        <v>0</v>
      </c>
      <c r="K168" s="272">
        <v>0.17</v>
      </c>
      <c r="L168" s="272">
        <v>4</v>
      </c>
      <c r="M168" s="272">
        <v>2.5</v>
      </c>
      <c r="N168" s="272">
        <v>0.37</v>
      </c>
      <c r="O168" s="272">
        <v>9</v>
      </c>
      <c r="P168"/>
      <c r="Q168" s="233"/>
    </row>
    <row r="169" spans="1:17" s="15" customFormat="1">
      <c r="A169" s="276"/>
      <c r="B169" s="273" t="s">
        <v>27</v>
      </c>
      <c r="C169" s="404">
        <f>C166+C167+C168</f>
        <v>425</v>
      </c>
      <c r="D169" s="502">
        <f t="shared" ref="D169:O169" si="26">D166+D167+D168</f>
        <v>10.1</v>
      </c>
      <c r="E169" s="502">
        <f t="shared" si="26"/>
        <v>12.420000000000002</v>
      </c>
      <c r="F169" s="502">
        <f t="shared" si="26"/>
        <v>107</v>
      </c>
      <c r="G169" s="502">
        <f t="shared" si="26"/>
        <v>605.5</v>
      </c>
      <c r="H169" s="502">
        <f t="shared" si="26"/>
        <v>0.09</v>
      </c>
      <c r="I169" s="502">
        <f t="shared" si="26"/>
        <v>2.2999999999999998</v>
      </c>
      <c r="J169" s="502">
        <f t="shared" si="26"/>
        <v>7.0000000000000007E-2</v>
      </c>
      <c r="K169" s="502">
        <f t="shared" si="26"/>
        <v>0.57000000000000006</v>
      </c>
      <c r="L169" s="502">
        <f t="shared" si="26"/>
        <v>183</v>
      </c>
      <c r="M169" s="502">
        <f t="shared" si="26"/>
        <v>77.5</v>
      </c>
      <c r="N169" s="502">
        <f t="shared" si="26"/>
        <v>2.0700000000000003</v>
      </c>
      <c r="O169" s="404">
        <f t="shared" si="26"/>
        <v>261</v>
      </c>
      <c r="Q169" s="232"/>
    </row>
    <row r="170" spans="1:17" s="15" customFormat="1">
      <c r="A170" s="276"/>
      <c r="B170" s="117" t="s">
        <v>243</v>
      </c>
      <c r="C170" s="402"/>
      <c r="D170" s="123"/>
      <c r="E170" s="123"/>
      <c r="F170" s="123"/>
      <c r="G170" s="124"/>
      <c r="H170" s="402"/>
      <c r="I170" s="402"/>
      <c r="J170" s="402"/>
      <c r="K170" s="402"/>
      <c r="L170" s="402"/>
      <c r="M170" s="402"/>
      <c r="N170" s="402"/>
      <c r="O170" s="402"/>
      <c r="Q170" s="12"/>
    </row>
    <row r="171" spans="1:17" s="15" customFormat="1" ht="16.5" customHeight="1">
      <c r="A171" s="503" t="s">
        <v>185</v>
      </c>
      <c r="B171" s="442" t="s">
        <v>186</v>
      </c>
      <c r="C171" s="260">
        <v>60</v>
      </c>
      <c r="D171" s="272">
        <v>0.96</v>
      </c>
      <c r="E171" s="272">
        <v>6.06</v>
      </c>
      <c r="F171" s="272">
        <v>5.76</v>
      </c>
      <c r="G171" s="272">
        <v>81.599999999999994</v>
      </c>
      <c r="H171" s="272">
        <v>0.02</v>
      </c>
      <c r="I171" s="272">
        <v>16.68</v>
      </c>
      <c r="J171" s="272">
        <v>0</v>
      </c>
      <c r="K171" s="272">
        <v>2.7</v>
      </c>
      <c r="L171" s="272">
        <v>26.4</v>
      </c>
      <c r="M171" s="272">
        <v>10.199999999999999</v>
      </c>
      <c r="N171" s="272">
        <v>0.36</v>
      </c>
      <c r="O171" s="272">
        <v>19.2</v>
      </c>
      <c r="Q171" s="12"/>
    </row>
    <row r="172" spans="1:17" s="15" customFormat="1">
      <c r="A172" s="273" t="s">
        <v>252</v>
      </c>
      <c r="B172" s="442" t="s">
        <v>253</v>
      </c>
      <c r="C172" s="501">
        <v>200</v>
      </c>
      <c r="D172" s="272">
        <v>1.58</v>
      </c>
      <c r="E172" s="272">
        <v>3.31</v>
      </c>
      <c r="F172" s="272">
        <v>8.75</v>
      </c>
      <c r="G172" s="272">
        <v>72.069999999999993</v>
      </c>
      <c r="H172" s="128">
        <v>0.04</v>
      </c>
      <c r="I172" s="272">
        <v>21.9</v>
      </c>
      <c r="J172" s="272">
        <v>0</v>
      </c>
      <c r="K172" s="272">
        <v>1.6</v>
      </c>
      <c r="L172" s="272">
        <v>38.299999999999997</v>
      </c>
      <c r="M172" s="272">
        <v>19.12</v>
      </c>
      <c r="N172" s="272">
        <v>0.87</v>
      </c>
      <c r="O172" s="272">
        <v>38.36</v>
      </c>
      <c r="Q172" s="12"/>
    </row>
    <row r="173" spans="1:17">
      <c r="A173" s="273" t="s">
        <v>57</v>
      </c>
      <c r="B173" s="442" t="s">
        <v>93</v>
      </c>
      <c r="C173" s="260">
        <v>140</v>
      </c>
      <c r="D173" s="272">
        <v>13.3</v>
      </c>
      <c r="E173" s="272">
        <v>7.2</v>
      </c>
      <c r="F173" s="272">
        <v>6.3</v>
      </c>
      <c r="G173" s="272">
        <v>143</v>
      </c>
      <c r="H173" s="272">
        <v>0.09</v>
      </c>
      <c r="I173" s="272">
        <v>4.7</v>
      </c>
      <c r="J173" s="272">
        <v>0.01</v>
      </c>
      <c r="K173" s="272">
        <v>4.2</v>
      </c>
      <c r="L173" s="272">
        <v>35</v>
      </c>
      <c r="M173" s="272">
        <v>39</v>
      </c>
      <c r="N173" s="272">
        <v>0.8</v>
      </c>
      <c r="O173" s="272">
        <v>203</v>
      </c>
    </row>
    <row r="174" spans="1:17">
      <c r="A174" s="273" t="s">
        <v>42</v>
      </c>
      <c r="B174" s="118" t="s">
        <v>43</v>
      </c>
      <c r="C174" s="123">
        <v>150</v>
      </c>
      <c r="D174" s="268">
        <v>3.15</v>
      </c>
      <c r="E174" s="268">
        <v>6.6</v>
      </c>
      <c r="F174" s="268">
        <v>16.350000000000001</v>
      </c>
      <c r="G174" s="268">
        <v>138</v>
      </c>
      <c r="H174" s="268">
        <v>0.13</v>
      </c>
      <c r="I174" s="268">
        <v>5.0999999999999996</v>
      </c>
      <c r="J174" s="268">
        <v>0.04</v>
      </c>
      <c r="K174" s="268">
        <v>0.15</v>
      </c>
      <c r="L174" s="268">
        <v>39</v>
      </c>
      <c r="M174" s="268">
        <v>28.5</v>
      </c>
      <c r="N174" s="268">
        <v>1.05</v>
      </c>
      <c r="O174" s="268">
        <v>85.5</v>
      </c>
    </row>
    <row r="175" spans="1:17">
      <c r="A175" s="273" t="s">
        <v>52</v>
      </c>
      <c r="B175" s="118" t="s">
        <v>53</v>
      </c>
      <c r="C175" s="123">
        <v>200</v>
      </c>
      <c r="D175" s="268">
        <v>0.5</v>
      </c>
      <c r="E175" s="268">
        <v>0</v>
      </c>
      <c r="F175" s="268">
        <v>27</v>
      </c>
      <c r="G175" s="268">
        <v>110</v>
      </c>
      <c r="H175" s="268">
        <v>0.01</v>
      </c>
      <c r="I175" s="268">
        <v>0.5</v>
      </c>
      <c r="J175" s="268">
        <v>0</v>
      </c>
      <c r="K175" s="268">
        <v>0</v>
      </c>
      <c r="L175" s="268">
        <v>28</v>
      </c>
      <c r="M175" s="268">
        <v>7</v>
      </c>
      <c r="N175" s="268">
        <v>1.5</v>
      </c>
      <c r="O175" s="268">
        <v>19</v>
      </c>
    </row>
    <row r="176" spans="1:17">
      <c r="A176" s="273" t="s">
        <v>22</v>
      </c>
      <c r="B176" s="118" t="s">
        <v>23</v>
      </c>
      <c r="C176" s="123">
        <v>60</v>
      </c>
      <c r="D176" s="268">
        <v>4.5599999999999996</v>
      </c>
      <c r="E176" s="268">
        <v>0.48</v>
      </c>
      <c r="F176" s="268">
        <v>29.52</v>
      </c>
      <c r="G176" s="268">
        <v>141</v>
      </c>
      <c r="H176" s="268">
        <v>0.06</v>
      </c>
      <c r="I176" s="268">
        <v>0</v>
      </c>
      <c r="J176" s="268">
        <v>0</v>
      </c>
      <c r="K176" s="268">
        <v>0.68</v>
      </c>
      <c r="L176" s="268">
        <v>9</v>
      </c>
      <c r="M176" s="268">
        <v>11.98</v>
      </c>
      <c r="N176" s="268">
        <v>0.66</v>
      </c>
      <c r="O176" s="268">
        <v>39</v>
      </c>
    </row>
    <row r="177" spans="1:17">
      <c r="A177" s="273" t="s">
        <v>69</v>
      </c>
      <c r="B177" s="118" t="s">
        <v>67</v>
      </c>
      <c r="C177" s="123">
        <v>30</v>
      </c>
      <c r="D177" s="268">
        <v>1.98</v>
      </c>
      <c r="E177" s="268">
        <v>0.36</v>
      </c>
      <c r="F177" s="268">
        <v>10.02</v>
      </c>
      <c r="G177" s="268">
        <v>52.2</v>
      </c>
      <c r="H177" s="268">
        <v>0.06</v>
      </c>
      <c r="I177" s="268">
        <v>0</v>
      </c>
      <c r="J177" s="268">
        <v>0</v>
      </c>
      <c r="K177" s="268">
        <v>0.42</v>
      </c>
      <c r="L177" s="268">
        <v>10.5</v>
      </c>
      <c r="M177" s="268">
        <v>14.1</v>
      </c>
      <c r="N177" s="268">
        <v>1.17</v>
      </c>
      <c r="O177" s="268">
        <v>47.4</v>
      </c>
    </row>
    <row r="178" spans="1:17">
      <c r="A178" s="275" t="s">
        <v>26</v>
      </c>
      <c r="B178" s="442" t="s">
        <v>155</v>
      </c>
      <c r="C178" s="260">
        <v>200</v>
      </c>
      <c r="D178" s="272">
        <v>0.8</v>
      </c>
      <c r="E178" s="272">
        <v>0.8</v>
      </c>
      <c r="F178" s="272">
        <v>19.600000000000001</v>
      </c>
      <c r="G178" s="272">
        <v>94</v>
      </c>
      <c r="H178" s="272">
        <v>0.06</v>
      </c>
      <c r="I178" s="272">
        <v>20</v>
      </c>
      <c r="J178" s="272">
        <v>0</v>
      </c>
      <c r="K178" s="272">
        <v>0.4</v>
      </c>
      <c r="L178" s="272">
        <v>32</v>
      </c>
      <c r="M178" s="272">
        <v>18</v>
      </c>
      <c r="N178" s="272">
        <v>4.4000000000000004</v>
      </c>
      <c r="O178" s="272">
        <v>22</v>
      </c>
    </row>
    <row r="179" spans="1:17">
      <c r="A179" s="273"/>
      <c r="B179" s="118" t="s">
        <v>27</v>
      </c>
      <c r="C179" s="117">
        <f>C171+C172+C173+C174+C175+C176+C177+C178</f>
        <v>1040</v>
      </c>
      <c r="D179" s="117">
        <f t="shared" ref="D179:O179" si="27">D171+D172+D173+D174+D175+D176+D177+D178</f>
        <v>26.83</v>
      </c>
      <c r="E179" s="117">
        <f t="shared" si="27"/>
        <v>24.810000000000002</v>
      </c>
      <c r="F179" s="117">
        <f t="shared" si="27"/>
        <v>123.29999999999998</v>
      </c>
      <c r="G179" s="117">
        <f t="shared" si="27"/>
        <v>831.87</v>
      </c>
      <c r="H179" s="117">
        <f t="shared" si="27"/>
        <v>0.47000000000000003</v>
      </c>
      <c r="I179" s="117">
        <f t="shared" si="27"/>
        <v>68.88</v>
      </c>
      <c r="J179" s="117">
        <f t="shared" si="27"/>
        <v>0.05</v>
      </c>
      <c r="K179" s="117">
        <f t="shared" si="27"/>
        <v>10.15</v>
      </c>
      <c r="L179" s="117">
        <f t="shared" si="27"/>
        <v>218.2</v>
      </c>
      <c r="M179" s="117">
        <f t="shared" si="27"/>
        <v>147.9</v>
      </c>
      <c r="N179" s="117">
        <f t="shared" si="27"/>
        <v>10.81</v>
      </c>
      <c r="O179" s="117">
        <f t="shared" si="27"/>
        <v>473.46</v>
      </c>
    </row>
    <row r="180" spans="1:17">
      <c r="A180" s="117"/>
      <c r="B180" s="118" t="s">
        <v>103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1:17" ht="15.75" customHeight="1">
      <c r="A181" s="123" t="s">
        <v>150</v>
      </c>
      <c r="B181" s="124" t="s">
        <v>151</v>
      </c>
      <c r="C181" s="123">
        <v>60</v>
      </c>
      <c r="D181" s="123">
        <v>0.01</v>
      </c>
      <c r="E181" s="123">
        <v>6.06</v>
      </c>
      <c r="F181" s="123">
        <v>2.04</v>
      </c>
      <c r="G181" s="123">
        <v>65.400000000000006</v>
      </c>
      <c r="H181" s="123">
        <v>0.03</v>
      </c>
      <c r="I181" s="123">
        <v>25.56</v>
      </c>
      <c r="J181" s="123">
        <v>0</v>
      </c>
      <c r="K181" s="123">
        <v>3.06</v>
      </c>
      <c r="L181" s="123">
        <v>13.8</v>
      </c>
      <c r="M181" s="123">
        <v>9</v>
      </c>
      <c r="N181" s="123">
        <v>0.48</v>
      </c>
      <c r="O181" s="123">
        <v>13.2</v>
      </c>
    </row>
    <row r="182" spans="1:17">
      <c r="A182" s="123"/>
      <c r="B182" s="131" t="s">
        <v>107</v>
      </c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1:17">
      <c r="A183" s="260" t="s">
        <v>32</v>
      </c>
      <c r="B183" s="309" t="s">
        <v>33</v>
      </c>
      <c r="C183" s="260">
        <v>60</v>
      </c>
      <c r="D183" s="272">
        <v>0.96</v>
      </c>
      <c r="E183" s="272">
        <v>6.06</v>
      </c>
      <c r="F183" s="272">
        <v>1.8</v>
      </c>
      <c r="G183" s="272">
        <v>65.400000000000006</v>
      </c>
      <c r="H183" s="272">
        <v>0.01</v>
      </c>
      <c r="I183" s="272">
        <v>11.34</v>
      </c>
      <c r="J183" s="272">
        <v>0</v>
      </c>
      <c r="K183" s="272">
        <v>2.7</v>
      </c>
      <c r="L183" s="272">
        <v>25.8</v>
      </c>
      <c r="M183" s="272">
        <v>9</v>
      </c>
      <c r="N183" s="272">
        <v>0.36</v>
      </c>
      <c r="O183" s="272">
        <v>19.2</v>
      </c>
    </row>
    <row r="184" spans="1:17">
      <c r="A184" s="260"/>
      <c r="B184" s="117" t="s">
        <v>197</v>
      </c>
      <c r="C184" s="260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</row>
    <row r="185" spans="1:17">
      <c r="A185" s="260"/>
      <c r="B185" s="117"/>
      <c r="C185" s="260"/>
      <c r="D185" s="272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</row>
    <row r="186" spans="1:17">
      <c r="A186" s="301" t="s">
        <v>215</v>
      </c>
      <c r="B186" s="500" t="s">
        <v>216</v>
      </c>
      <c r="C186" s="402">
        <v>100</v>
      </c>
      <c r="D186" s="278">
        <v>2.2000000000000002</v>
      </c>
      <c r="E186" s="278">
        <v>3.6</v>
      </c>
      <c r="F186" s="278">
        <v>28</v>
      </c>
      <c r="G186" s="278">
        <v>166</v>
      </c>
      <c r="H186" s="278">
        <v>0.01</v>
      </c>
      <c r="I186" s="278">
        <v>0.3</v>
      </c>
      <c r="J186" s="278">
        <v>0.02</v>
      </c>
      <c r="K186" s="278">
        <v>0.2</v>
      </c>
      <c r="L186" s="278">
        <v>8</v>
      </c>
      <c r="M186" s="278">
        <v>18</v>
      </c>
      <c r="N186" s="278">
        <v>0.2</v>
      </c>
      <c r="O186" s="278">
        <v>51</v>
      </c>
      <c r="P186" s="15" t="s">
        <v>135</v>
      </c>
      <c r="Q186" s="12"/>
    </row>
    <row r="187" spans="1:17">
      <c r="A187" s="205" t="s">
        <v>39</v>
      </c>
      <c r="B187" s="298" t="s">
        <v>38</v>
      </c>
      <c r="C187" s="401">
        <v>200</v>
      </c>
      <c r="D187" s="268">
        <v>5</v>
      </c>
      <c r="E187" s="268">
        <v>4.4000000000000004</v>
      </c>
      <c r="F187" s="268">
        <v>31.7</v>
      </c>
      <c r="G187" s="268">
        <v>186</v>
      </c>
      <c r="H187" s="268">
        <v>0.06</v>
      </c>
      <c r="I187" s="268">
        <v>1.7</v>
      </c>
      <c r="J187" s="268">
        <v>0.03</v>
      </c>
      <c r="K187" s="268">
        <v>0</v>
      </c>
      <c r="L187" s="268">
        <v>163</v>
      </c>
      <c r="M187" s="268">
        <v>39</v>
      </c>
      <c r="N187" s="268">
        <v>1.3</v>
      </c>
      <c r="O187" s="268">
        <v>150</v>
      </c>
    </row>
    <row r="188" spans="1:17" s="15" customFormat="1">
      <c r="A188" s="271"/>
      <c r="B188" s="361" t="s">
        <v>27</v>
      </c>
      <c r="C188" s="137">
        <f>C186+C187</f>
        <v>300</v>
      </c>
      <c r="D188" s="316">
        <f t="shared" ref="D188:O188" si="28">D186+D187</f>
        <v>7.2</v>
      </c>
      <c r="E188" s="316">
        <f t="shared" si="28"/>
        <v>8</v>
      </c>
      <c r="F188" s="316">
        <f t="shared" si="28"/>
        <v>59.7</v>
      </c>
      <c r="G188" s="316">
        <f t="shared" si="28"/>
        <v>352</v>
      </c>
      <c r="H188" s="316">
        <f t="shared" si="28"/>
        <v>6.9999999999999993E-2</v>
      </c>
      <c r="I188" s="316">
        <f t="shared" si="28"/>
        <v>2</v>
      </c>
      <c r="J188" s="316">
        <f t="shared" si="28"/>
        <v>0.05</v>
      </c>
      <c r="K188" s="316">
        <f t="shared" si="28"/>
        <v>0.2</v>
      </c>
      <c r="L188" s="316">
        <f t="shared" si="28"/>
        <v>171</v>
      </c>
      <c r="M188" s="316">
        <f t="shared" si="28"/>
        <v>57</v>
      </c>
      <c r="N188" s="316">
        <f t="shared" si="28"/>
        <v>1.5</v>
      </c>
      <c r="O188" s="316">
        <f t="shared" si="28"/>
        <v>201</v>
      </c>
      <c r="Q188" s="12"/>
    </row>
    <row r="189" spans="1:17" s="15" customFormat="1">
      <c r="A189" s="12"/>
      <c r="B189" s="12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Q189" s="12"/>
    </row>
    <row r="190" spans="1:17">
      <c r="A190" s="63"/>
      <c r="B190" s="63"/>
      <c r="C190" s="63"/>
      <c r="D190" s="63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Q190" s="508"/>
    </row>
    <row r="191" spans="1:17">
      <c r="A191" s="584" t="s">
        <v>152</v>
      </c>
      <c r="B191" s="584"/>
      <c r="C191" s="584"/>
      <c r="D191" s="584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1:17">
      <c r="A192" s="584" t="s">
        <v>153</v>
      </c>
      <c r="B192" s="584"/>
      <c r="C192" s="584"/>
      <c r="D192" s="584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1:16">
      <c r="A193" s="584" t="s">
        <v>120</v>
      </c>
      <c r="B193" s="584"/>
      <c r="C193" s="584"/>
      <c r="D193" s="584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6">
      <c r="A194" s="584" t="s">
        <v>94</v>
      </c>
      <c r="B194" s="584"/>
      <c r="C194" s="584"/>
      <c r="D194" s="584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6">
      <c r="A195" s="631" t="s">
        <v>1</v>
      </c>
      <c r="B195" s="631" t="s">
        <v>2</v>
      </c>
      <c r="C195" s="633" t="s">
        <v>3</v>
      </c>
      <c r="D195" s="635" t="s">
        <v>4</v>
      </c>
      <c r="E195" s="636"/>
      <c r="F195" s="637"/>
      <c r="G195" s="507" t="s">
        <v>134</v>
      </c>
      <c r="H195" s="616" t="s">
        <v>9</v>
      </c>
      <c r="I195" s="617"/>
      <c r="J195" s="617"/>
      <c r="K195" s="618"/>
      <c r="L195" s="616" t="s">
        <v>14</v>
      </c>
      <c r="M195" s="617"/>
      <c r="N195" s="617"/>
      <c r="O195" s="618"/>
    </row>
    <row r="196" spans="1:16">
      <c r="A196" s="632"/>
      <c r="B196" s="632"/>
      <c r="C196" s="634"/>
      <c r="D196" s="123" t="s">
        <v>5</v>
      </c>
      <c r="E196" s="123" t="s">
        <v>6</v>
      </c>
      <c r="F196" s="123" t="s">
        <v>7</v>
      </c>
      <c r="G196" s="124"/>
      <c r="H196" s="402" t="s">
        <v>10</v>
      </c>
      <c r="I196" s="402" t="s">
        <v>11</v>
      </c>
      <c r="J196" s="402" t="s">
        <v>12</v>
      </c>
      <c r="K196" s="402" t="s">
        <v>13</v>
      </c>
      <c r="L196" s="402" t="s">
        <v>15</v>
      </c>
      <c r="M196" s="402" t="s">
        <v>16</v>
      </c>
      <c r="N196" s="402" t="s">
        <v>17</v>
      </c>
      <c r="O196" s="402" t="s">
        <v>18</v>
      </c>
    </row>
    <row r="197" spans="1:16">
      <c r="A197" s="110"/>
      <c r="B197" s="419" t="s">
        <v>297</v>
      </c>
      <c r="C197" s="111"/>
      <c r="D197" s="2"/>
      <c r="E197" s="2"/>
      <c r="F197" s="2"/>
      <c r="G197" s="407" t="s">
        <v>0</v>
      </c>
      <c r="H197" s="113"/>
      <c r="I197" s="113"/>
      <c r="J197" s="113"/>
      <c r="K197" s="113"/>
      <c r="L197" s="113"/>
      <c r="M197" s="113"/>
      <c r="N197" s="113"/>
      <c r="O197" s="113"/>
    </row>
    <row r="198" spans="1:16">
      <c r="A198" s="298" t="s">
        <v>220</v>
      </c>
      <c r="B198" s="298" t="s">
        <v>219</v>
      </c>
      <c r="C198" s="398">
        <v>40</v>
      </c>
      <c r="D198" s="268">
        <v>5.0999999999999996</v>
      </c>
      <c r="E198" s="268">
        <v>4.5999999999999996</v>
      </c>
      <c r="F198" s="268">
        <v>0.3</v>
      </c>
      <c r="G198" s="268">
        <v>63</v>
      </c>
      <c r="H198" s="278">
        <v>0.03</v>
      </c>
      <c r="I198" s="278">
        <v>0</v>
      </c>
      <c r="J198" s="278">
        <v>0.1</v>
      </c>
      <c r="K198" s="278">
        <v>0.2</v>
      </c>
      <c r="L198" s="278">
        <v>22</v>
      </c>
      <c r="M198" s="509">
        <v>5</v>
      </c>
      <c r="N198" s="278">
        <v>1</v>
      </c>
      <c r="O198" s="278">
        <v>77</v>
      </c>
      <c r="P198" t="s">
        <v>135</v>
      </c>
    </row>
    <row r="199" spans="1:16">
      <c r="A199" s="273" t="s">
        <v>40</v>
      </c>
      <c r="B199" s="442" t="s">
        <v>298</v>
      </c>
      <c r="C199" s="260">
        <v>60</v>
      </c>
      <c r="D199" s="272">
        <v>0.48</v>
      </c>
      <c r="E199" s="272">
        <v>0.06</v>
      </c>
      <c r="F199" s="272">
        <v>1.02</v>
      </c>
      <c r="G199" s="272">
        <v>7.8</v>
      </c>
      <c r="H199" s="272">
        <v>0.01</v>
      </c>
      <c r="I199" s="272">
        <v>3</v>
      </c>
      <c r="J199" s="272">
        <v>0</v>
      </c>
      <c r="K199" s="272">
        <v>0.06</v>
      </c>
      <c r="L199" s="272">
        <v>13.8</v>
      </c>
      <c r="M199" s="272">
        <v>8.4</v>
      </c>
      <c r="N199" s="272">
        <v>0.36</v>
      </c>
      <c r="O199" s="272">
        <v>14.4</v>
      </c>
    </row>
    <row r="200" spans="1:16">
      <c r="A200" s="298" t="s">
        <v>283</v>
      </c>
      <c r="B200" s="298" t="s">
        <v>284</v>
      </c>
      <c r="C200" s="398">
        <v>70</v>
      </c>
      <c r="D200" s="268">
        <v>8.4</v>
      </c>
      <c r="E200" s="268">
        <v>13.5</v>
      </c>
      <c r="F200" s="268">
        <v>0</v>
      </c>
      <c r="G200" s="510">
        <v>198.1</v>
      </c>
      <c r="H200" s="278">
        <v>0.04</v>
      </c>
      <c r="I200" s="278">
        <v>0</v>
      </c>
      <c r="J200" s="278">
        <v>0</v>
      </c>
      <c r="K200" s="278">
        <v>0.49</v>
      </c>
      <c r="L200" s="278">
        <v>9.1</v>
      </c>
      <c r="M200" s="278">
        <v>18.899999999999999</v>
      </c>
      <c r="N200" s="278">
        <v>2.4500000000000002</v>
      </c>
      <c r="O200" s="278">
        <v>149.80000000000001</v>
      </c>
    </row>
    <row r="201" spans="1:16">
      <c r="A201" s="273" t="s">
        <v>22</v>
      </c>
      <c r="B201" s="118" t="s">
        <v>23</v>
      </c>
      <c r="C201" s="123">
        <v>50</v>
      </c>
      <c r="D201" s="268">
        <v>3.8</v>
      </c>
      <c r="E201" s="268">
        <v>0.4</v>
      </c>
      <c r="F201" s="268">
        <v>24.6</v>
      </c>
      <c r="G201" s="268">
        <v>117.5</v>
      </c>
      <c r="H201" s="268">
        <v>0.05</v>
      </c>
      <c r="I201" s="268">
        <v>0</v>
      </c>
      <c r="J201" s="268">
        <v>0</v>
      </c>
      <c r="K201" s="268">
        <v>0.56999999999999995</v>
      </c>
      <c r="L201" s="268">
        <v>7.5</v>
      </c>
      <c r="M201" s="268">
        <v>9.99</v>
      </c>
      <c r="N201" s="268">
        <v>0.55000000000000004</v>
      </c>
      <c r="O201" s="272">
        <v>22.75</v>
      </c>
    </row>
    <row r="202" spans="1:16">
      <c r="A202" s="344" t="s">
        <v>56</v>
      </c>
      <c r="B202" s="303" t="s">
        <v>55</v>
      </c>
      <c r="C202" s="300">
        <v>207</v>
      </c>
      <c r="D202" s="322">
        <v>0.1</v>
      </c>
      <c r="E202" s="322">
        <v>0</v>
      </c>
      <c r="F202" s="322">
        <v>15.2</v>
      </c>
      <c r="G202" s="322">
        <v>61</v>
      </c>
      <c r="H202" s="322">
        <v>0</v>
      </c>
      <c r="I202" s="322">
        <v>2.8</v>
      </c>
      <c r="J202" s="322">
        <v>0</v>
      </c>
      <c r="K202" s="322">
        <v>0</v>
      </c>
      <c r="L202" s="322">
        <v>14.2</v>
      </c>
      <c r="M202" s="322">
        <v>2</v>
      </c>
      <c r="N202" s="322">
        <v>0.4</v>
      </c>
      <c r="O202" s="322">
        <v>4</v>
      </c>
      <c r="P202" t="s">
        <v>135</v>
      </c>
    </row>
    <row r="203" spans="1:16">
      <c r="A203" s="361" t="s">
        <v>26</v>
      </c>
      <c r="B203" s="448" t="s">
        <v>285</v>
      </c>
      <c r="C203" s="123">
        <v>200</v>
      </c>
      <c r="D203" s="268">
        <v>2.09</v>
      </c>
      <c r="E203" s="268">
        <v>0.7</v>
      </c>
      <c r="F203" s="268">
        <v>29.37</v>
      </c>
      <c r="G203" s="268">
        <v>134.30000000000001</v>
      </c>
      <c r="H203" s="268">
        <v>0.06</v>
      </c>
      <c r="I203" s="268">
        <v>1.98</v>
      </c>
      <c r="J203" s="268">
        <v>0</v>
      </c>
      <c r="K203" s="268">
        <v>0.55000000000000004</v>
      </c>
      <c r="L203" s="268">
        <v>11.2</v>
      </c>
      <c r="M203" s="268">
        <v>58.7</v>
      </c>
      <c r="N203" s="268">
        <v>0.84</v>
      </c>
      <c r="O203" s="268">
        <v>39.200000000000003</v>
      </c>
    </row>
    <row r="204" spans="1:16">
      <c r="A204" s="298"/>
      <c r="B204" s="488" t="s">
        <v>27</v>
      </c>
      <c r="C204" s="411">
        <f>C198+C199+C200+C201+C202+C203</f>
        <v>627</v>
      </c>
      <c r="D204" s="411">
        <f t="shared" ref="D204:O204" si="29">D198+D199+D200+D201+D202+D203</f>
        <v>19.970000000000002</v>
      </c>
      <c r="E204" s="411">
        <f t="shared" si="29"/>
        <v>19.259999999999998</v>
      </c>
      <c r="F204" s="411">
        <f t="shared" si="29"/>
        <v>70.490000000000009</v>
      </c>
      <c r="G204" s="411">
        <f t="shared" si="29"/>
        <v>581.70000000000005</v>
      </c>
      <c r="H204" s="411">
        <f t="shared" si="29"/>
        <v>0.19</v>
      </c>
      <c r="I204" s="411">
        <f t="shared" si="29"/>
        <v>7.7799999999999994</v>
      </c>
      <c r="J204" s="411">
        <f t="shared" si="29"/>
        <v>0.1</v>
      </c>
      <c r="K204" s="411">
        <f t="shared" si="29"/>
        <v>1.8699999999999999</v>
      </c>
      <c r="L204" s="411">
        <f t="shared" si="29"/>
        <v>77.8</v>
      </c>
      <c r="M204" s="411">
        <f t="shared" si="29"/>
        <v>102.99000000000001</v>
      </c>
      <c r="N204" s="411">
        <f t="shared" si="29"/>
        <v>5.6000000000000005</v>
      </c>
      <c r="O204" s="411">
        <f t="shared" si="29"/>
        <v>307.15000000000003</v>
      </c>
    </row>
    <row r="205" spans="1:16">
      <c r="A205" s="228"/>
      <c r="B205" s="13" t="s">
        <v>213</v>
      </c>
      <c r="C205" s="225"/>
      <c r="D205" s="2"/>
      <c r="E205" s="2"/>
      <c r="F205" s="2"/>
      <c r="H205" s="226"/>
      <c r="I205" s="226"/>
      <c r="J205" s="226"/>
      <c r="K205" s="226"/>
      <c r="L205" s="226"/>
      <c r="M205" s="224"/>
      <c r="N205" s="226"/>
      <c r="O205" s="226"/>
    </row>
    <row r="206" spans="1:16">
      <c r="A206" s="273" t="s">
        <v>32</v>
      </c>
      <c r="B206" s="131" t="s">
        <v>33</v>
      </c>
      <c r="C206" s="260">
        <v>50</v>
      </c>
      <c r="D206" s="272">
        <v>0.79</v>
      </c>
      <c r="E206" s="272">
        <v>5.04</v>
      </c>
      <c r="F206" s="272">
        <v>1.49</v>
      </c>
      <c r="G206" s="272">
        <v>54.5</v>
      </c>
      <c r="H206" s="272">
        <v>0.01</v>
      </c>
      <c r="I206" s="272">
        <v>6.94</v>
      </c>
      <c r="J206" s="272">
        <v>0</v>
      </c>
      <c r="K206" s="272">
        <v>2.2400000000000002</v>
      </c>
      <c r="L206" s="272">
        <v>21.5</v>
      </c>
      <c r="M206" s="511">
        <v>7.49</v>
      </c>
      <c r="N206" s="272">
        <v>0.3</v>
      </c>
      <c r="O206" s="272">
        <v>16</v>
      </c>
    </row>
    <row r="207" spans="1:16">
      <c r="A207" s="273" t="s">
        <v>71</v>
      </c>
      <c r="B207" s="442" t="s">
        <v>254</v>
      </c>
      <c r="C207" s="260">
        <v>200</v>
      </c>
      <c r="D207" s="272">
        <v>1.84</v>
      </c>
      <c r="E207" s="272">
        <v>3.4</v>
      </c>
      <c r="F207" s="272">
        <v>12.1</v>
      </c>
      <c r="G207" s="272">
        <v>86.4</v>
      </c>
      <c r="H207" s="128">
        <v>0.16</v>
      </c>
      <c r="I207" s="272">
        <v>6.94</v>
      </c>
      <c r="J207" s="272">
        <v>0.03</v>
      </c>
      <c r="K207" s="272">
        <v>0.18</v>
      </c>
      <c r="L207" s="272">
        <v>15.2</v>
      </c>
      <c r="M207" s="272">
        <v>20.399999999999999</v>
      </c>
      <c r="N207" s="272">
        <v>0.74</v>
      </c>
      <c r="O207" s="272">
        <v>52.6</v>
      </c>
    </row>
    <row r="208" spans="1:16">
      <c r="A208" s="273" t="s">
        <v>28</v>
      </c>
      <c r="B208" s="442" t="s">
        <v>176</v>
      </c>
      <c r="C208" s="260">
        <v>70</v>
      </c>
      <c r="D208" s="272">
        <v>10.5</v>
      </c>
      <c r="E208" s="272">
        <v>7.5</v>
      </c>
      <c r="F208" s="272">
        <v>6.5</v>
      </c>
      <c r="G208" s="272">
        <v>132</v>
      </c>
      <c r="H208" s="272">
        <v>7.0000000000000007E-2</v>
      </c>
      <c r="I208" s="272">
        <v>0.6</v>
      </c>
      <c r="J208" s="272">
        <v>0.03</v>
      </c>
      <c r="K208" s="272">
        <v>0.3</v>
      </c>
      <c r="L208" s="272">
        <v>26</v>
      </c>
      <c r="M208" s="272">
        <v>13</v>
      </c>
      <c r="N208" s="272">
        <v>0.8</v>
      </c>
      <c r="O208" s="272">
        <v>26</v>
      </c>
    </row>
    <row r="209" spans="1:17">
      <c r="A209" s="273" t="s">
        <v>162</v>
      </c>
      <c r="B209" s="497" t="s">
        <v>187</v>
      </c>
      <c r="C209" s="126">
        <v>150</v>
      </c>
      <c r="D209" s="128">
        <v>5.65</v>
      </c>
      <c r="E209" s="128">
        <v>0.67</v>
      </c>
      <c r="F209" s="128">
        <v>29</v>
      </c>
      <c r="G209" s="128">
        <v>144.9</v>
      </c>
      <c r="H209" s="128">
        <v>0.05</v>
      </c>
      <c r="I209" s="128">
        <v>0.01</v>
      </c>
      <c r="J209" s="128">
        <v>0</v>
      </c>
      <c r="K209" s="128">
        <v>0.79</v>
      </c>
      <c r="L209" s="128">
        <v>5.7</v>
      </c>
      <c r="M209" s="128">
        <v>8.1</v>
      </c>
      <c r="N209" s="128">
        <v>0.78</v>
      </c>
      <c r="O209" s="322">
        <v>35.700000000000003</v>
      </c>
    </row>
    <row r="210" spans="1:17">
      <c r="A210" s="273" t="s">
        <v>56</v>
      </c>
      <c r="B210" s="118" t="s">
        <v>55</v>
      </c>
      <c r="C210" s="123">
        <v>207</v>
      </c>
      <c r="D210" s="268">
        <v>0.1</v>
      </c>
      <c r="E210" s="268">
        <v>0</v>
      </c>
      <c r="F210" s="268">
        <v>15.2</v>
      </c>
      <c r="G210" s="268">
        <v>61</v>
      </c>
      <c r="H210" s="268">
        <v>0</v>
      </c>
      <c r="I210" s="268">
        <v>2.8</v>
      </c>
      <c r="J210" s="268">
        <v>0</v>
      </c>
      <c r="K210" s="268">
        <v>0</v>
      </c>
      <c r="L210" s="268">
        <v>14.2</v>
      </c>
      <c r="M210" s="268">
        <v>2</v>
      </c>
      <c r="N210" s="268">
        <v>0.4</v>
      </c>
      <c r="O210" s="268">
        <v>4</v>
      </c>
    </row>
    <row r="211" spans="1:17">
      <c r="A211" s="273" t="s">
        <v>22</v>
      </c>
      <c r="B211" s="118" t="s">
        <v>23</v>
      </c>
      <c r="C211" s="123">
        <v>50</v>
      </c>
      <c r="D211" s="268">
        <v>3.8</v>
      </c>
      <c r="E211" s="268">
        <v>0.4</v>
      </c>
      <c r="F211" s="268">
        <v>24.6</v>
      </c>
      <c r="G211" s="268">
        <v>117.5</v>
      </c>
      <c r="H211" s="268">
        <v>0.05</v>
      </c>
      <c r="I211" s="268">
        <v>0</v>
      </c>
      <c r="J211" s="268">
        <v>0</v>
      </c>
      <c r="K211" s="268">
        <v>0.56999999999999995</v>
      </c>
      <c r="L211" s="268">
        <v>7.5</v>
      </c>
      <c r="M211" s="268">
        <v>9.99</v>
      </c>
      <c r="N211" s="268">
        <v>0.55000000000000004</v>
      </c>
      <c r="O211" s="268">
        <v>32.5</v>
      </c>
    </row>
    <row r="212" spans="1:17">
      <c r="A212" s="273" t="s">
        <v>69</v>
      </c>
      <c r="B212" s="118" t="s">
        <v>67</v>
      </c>
      <c r="C212" s="123">
        <v>30</v>
      </c>
      <c r="D212" s="268">
        <v>1.98</v>
      </c>
      <c r="E212" s="268">
        <v>0.36</v>
      </c>
      <c r="F212" s="268">
        <v>10.02</v>
      </c>
      <c r="G212" s="268">
        <v>52.2</v>
      </c>
      <c r="H212" s="268">
        <v>0.06</v>
      </c>
      <c r="I212" s="268">
        <v>0</v>
      </c>
      <c r="J212" s="268">
        <v>0</v>
      </c>
      <c r="K212" s="268">
        <v>0.42</v>
      </c>
      <c r="L212" s="268">
        <v>10.5</v>
      </c>
      <c r="M212" s="268">
        <v>14.1</v>
      </c>
      <c r="N212" s="268">
        <v>1.17</v>
      </c>
      <c r="O212" s="268">
        <v>47.4</v>
      </c>
    </row>
    <row r="213" spans="1:17">
      <c r="A213" s="273" t="s">
        <v>63</v>
      </c>
      <c r="B213" s="273" t="s">
        <v>64</v>
      </c>
      <c r="C213" s="126">
        <v>190</v>
      </c>
      <c r="D213" s="272">
        <v>9.5</v>
      </c>
      <c r="E213" s="272">
        <v>6.08</v>
      </c>
      <c r="F213" s="272">
        <v>16.14</v>
      </c>
      <c r="G213" s="272">
        <v>165.3</v>
      </c>
      <c r="H213" s="272">
        <v>0.06</v>
      </c>
      <c r="I213" s="272">
        <v>1.1399999999999999</v>
      </c>
      <c r="J213" s="272">
        <v>0.04</v>
      </c>
      <c r="K213" s="272">
        <v>0</v>
      </c>
      <c r="L213" s="272">
        <v>226.1</v>
      </c>
      <c r="M213" s="272">
        <v>26.6</v>
      </c>
      <c r="N213" s="272">
        <v>0.18</v>
      </c>
      <c r="O213" s="272">
        <v>172.9</v>
      </c>
    </row>
    <row r="214" spans="1:17">
      <c r="A214" s="273"/>
      <c r="B214" s="118" t="s">
        <v>27</v>
      </c>
      <c r="C214" s="117">
        <f>C206+C207+C208+C209+C210+C211+C212+C213</f>
        <v>947</v>
      </c>
      <c r="D214" s="129">
        <f t="shared" ref="D214:O214" si="30">D206+D207+D208+D209+D210+D211+D212+D213</f>
        <v>34.160000000000004</v>
      </c>
      <c r="E214" s="129">
        <f t="shared" si="30"/>
        <v>23.449999999999996</v>
      </c>
      <c r="F214" s="129">
        <f t="shared" si="30"/>
        <v>115.05000000000001</v>
      </c>
      <c r="G214" s="129">
        <f t="shared" si="30"/>
        <v>813.8</v>
      </c>
      <c r="H214" s="129">
        <f t="shared" si="30"/>
        <v>0.46</v>
      </c>
      <c r="I214" s="129">
        <f t="shared" si="30"/>
        <v>18.43</v>
      </c>
      <c r="J214" s="129">
        <f t="shared" si="30"/>
        <v>0.1</v>
      </c>
      <c r="K214" s="129">
        <f t="shared" si="30"/>
        <v>4.5</v>
      </c>
      <c r="L214" s="129">
        <f t="shared" si="30"/>
        <v>326.7</v>
      </c>
      <c r="M214" s="129">
        <f t="shared" si="30"/>
        <v>101.68</v>
      </c>
      <c r="N214" s="129">
        <f t="shared" si="30"/>
        <v>4.92</v>
      </c>
      <c r="O214" s="129">
        <f t="shared" si="30"/>
        <v>387.1</v>
      </c>
    </row>
    <row r="215" spans="1:17">
      <c r="A215" s="404"/>
      <c r="B215" s="118" t="s">
        <v>103</v>
      </c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1:17">
      <c r="A216" s="124" t="s">
        <v>101</v>
      </c>
      <c r="B216" s="124" t="s">
        <v>102</v>
      </c>
      <c r="C216" s="123">
        <v>60</v>
      </c>
      <c r="D216" s="268">
        <v>0.54</v>
      </c>
      <c r="E216" s="268">
        <v>3.06</v>
      </c>
      <c r="F216" s="268">
        <v>2.16</v>
      </c>
      <c r="G216" s="268">
        <v>38.4</v>
      </c>
      <c r="H216" s="268">
        <v>0.02</v>
      </c>
      <c r="I216" s="268">
        <v>8.4600000000000009</v>
      </c>
      <c r="J216" s="268">
        <v>0</v>
      </c>
      <c r="K216" s="268">
        <v>1.56</v>
      </c>
      <c r="L216" s="268">
        <v>10.199999999999999</v>
      </c>
      <c r="M216" s="268">
        <v>9.6</v>
      </c>
      <c r="N216" s="268">
        <v>0.42</v>
      </c>
      <c r="O216" s="268">
        <v>19.2</v>
      </c>
    </row>
    <row r="217" spans="1:17">
      <c r="A217" s="124"/>
      <c r="B217" s="117" t="s">
        <v>197</v>
      </c>
      <c r="C217" s="123"/>
      <c r="D217" s="268"/>
      <c r="E217" s="268"/>
      <c r="F217" s="268"/>
      <c r="G217" s="268"/>
      <c r="H217" s="268"/>
      <c r="I217" s="268"/>
      <c r="J217" s="268"/>
      <c r="K217" s="268"/>
      <c r="L217" s="268"/>
      <c r="M217" s="268"/>
      <c r="N217" s="268"/>
      <c r="O217" s="268"/>
    </row>
    <row r="218" spans="1:17">
      <c r="A218" s="136" t="s">
        <v>221</v>
      </c>
      <c r="B218" s="361" t="s">
        <v>208</v>
      </c>
      <c r="C218" s="123">
        <v>60</v>
      </c>
      <c r="D218" s="268">
        <v>8.08</v>
      </c>
      <c r="E218" s="268">
        <v>18.88</v>
      </c>
      <c r="F218" s="268">
        <v>24.6</v>
      </c>
      <c r="G218" s="268">
        <v>219.07</v>
      </c>
      <c r="H218" s="268">
        <v>0.04</v>
      </c>
      <c r="I218" s="268">
        <v>0.1</v>
      </c>
      <c r="J218" s="268">
        <v>0.15</v>
      </c>
      <c r="K218" s="268">
        <v>0.7</v>
      </c>
      <c r="L218" s="268">
        <v>122</v>
      </c>
      <c r="M218" s="268">
        <v>14</v>
      </c>
      <c r="N218" s="268">
        <v>0.5</v>
      </c>
      <c r="O218" s="268">
        <v>122</v>
      </c>
      <c r="P218" t="s">
        <v>135</v>
      </c>
    </row>
    <row r="219" spans="1:17">
      <c r="A219" s="273" t="s">
        <v>52</v>
      </c>
      <c r="B219" s="118" t="s">
        <v>53</v>
      </c>
      <c r="C219" s="123">
        <v>200</v>
      </c>
      <c r="D219" s="268">
        <v>0.5</v>
      </c>
      <c r="E219" s="268">
        <v>0</v>
      </c>
      <c r="F219" s="268">
        <v>27</v>
      </c>
      <c r="G219" s="268">
        <v>110</v>
      </c>
      <c r="H219" s="268">
        <v>0.01</v>
      </c>
      <c r="I219" s="268">
        <v>0.5</v>
      </c>
      <c r="J219" s="268">
        <v>0</v>
      </c>
      <c r="K219" s="268">
        <v>0</v>
      </c>
      <c r="L219" s="268">
        <v>28</v>
      </c>
      <c r="M219" s="268">
        <v>7</v>
      </c>
      <c r="N219" s="268">
        <v>1.5</v>
      </c>
      <c r="O219" s="268">
        <v>19</v>
      </c>
      <c r="P219" t="s">
        <v>135</v>
      </c>
    </row>
    <row r="220" spans="1:17">
      <c r="A220" s="273" t="s">
        <v>26</v>
      </c>
      <c r="B220" s="62" t="s">
        <v>137</v>
      </c>
      <c r="C220" s="260">
        <v>100</v>
      </c>
      <c r="D220" s="272">
        <v>0.4</v>
      </c>
      <c r="E220" s="272">
        <v>0.4</v>
      </c>
      <c r="F220" s="272">
        <v>9.8000000000000007</v>
      </c>
      <c r="G220" s="272">
        <v>47</v>
      </c>
      <c r="H220" s="272">
        <v>0.03</v>
      </c>
      <c r="I220" s="272">
        <v>10</v>
      </c>
      <c r="J220" s="272">
        <v>0</v>
      </c>
      <c r="K220" s="272">
        <v>0.2</v>
      </c>
      <c r="L220" s="272">
        <v>16</v>
      </c>
      <c r="M220" s="272">
        <v>9</v>
      </c>
      <c r="N220" s="272">
        <v>2.2000000000000002</v>
      </c>
      <c r="O220" s="272">
        <v>11</v>
      </c>
    </row>
    <row r="221" spans="1:17">
      <c r="A221" s="25"/>
      <c r="B221" s="227" t="s">
        <v>27</v>
      </c>
      <c r="C221" s="19">
        <f>C218+C219+C220</f>
        <v>360</v>
      </c>
      <c r="D221" s="502">
        <f t="shared" ref="D221:O221" si="31">D218+D219+D220</f>
        <v>8.98</v>
      </c>
      <c r="E221" s="502">
        <f t="shared" si="31"/>
        <v>19.279999999999998</v>
      </c>
      <c r="F221" s="502">
        <f t="shared" si="31"/>
        <v>61.400000000000006</v>
      </c>
      <c r="G221" s="502">
        <f t="shared" si="31"/>
        <v>376.07</v>
      </c>
      <c r="H221" s="502">
        <f t="shared" si="31"/>
        <v>0.08</v>
      </c>
      <c r="I221" s="502">
        <f t="shared" si="31"/>
        <v>10.6</v>
      </c>
      <c r="J221" s="502">
        <f t="shared" si="31"/>
        <v>0.15</v>
      </c>
      <c r="K221" s="502">
        <f t="shared" si="31"/>
        <v>0.89999999999999991</v>
      </c>
      <c r="L221" s="502">
        <f t="shared" si="31"/>
        <v>166</v>
      </c>
      <c r="M221" s="502">
        <f t="shared" si="31"/>
        <v>30</v>
      </c>
      <c r="N221" s="502">
        <f t="shared" si="31"/>
        <v>4.2</v>
      </c>
      <c r="O221" s="502">
        <f t="shared" si="31"/>
        <v>152</v>
      </c>
    </row>
    <row r="222" spans="1:17">
      <c r="A222" s="25"/>
      <c r="B222" s="25"/>
      <c r="C222" s="113"/>
      <c r="D222" s="2"/>
      <c r="E222" s="2"/>
      <c r="F222" s="2"/>
      <c r="G222" s="3"/>
      <c r="H222" s="113"/>
      <c r="I222" s="113"/>
      <c r="J222" s="113"/>
      <c r="K222" s="113"/>
      <c r="L222" s="113"/>
      <c r="M222" s="113"/>
      <c r="N222" s="113"/>
      <c r="O222" s="113"/>
      <c r="Q222" s="12"/>
    </row>
    <row r="223" spans="1:17">
      <c r="B223" s="3"/>
      <c r="C223" s="2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7">
      <c r="A224" s="584" t="s">
        <v>50</v>
      </c>
      <c r="B224" s="584"/>
      <c r="C224" s="584"/>
      <c r="D224" s="584"/>
      <c r="E224"/>
      <c r="F224"/>
      <c r="G224"/>
      <c r="H224"/>
      <c r="I224"/>
      <c r="J224"/>
      <c r="K224"/>
      <c r="L224"/>
      <c r="M224"/>
      <c r="N224"/>
      <c r="O224"/>
    </row>
    <row r="225" spans="1:16">
      <c r="A225" s="584" t="s">
        <v>157</v>
      </c>
      <c r="B225" s="584"/>
      <c r="C225" s="584"/>
      <c r="D225" s="584"/>
      <c r="E225"/>
      <c r="F225"/>
      <c r="G225"/>
      <c r="H225"/>
      <c r="I225"/>
      <c r="J225"/>
      <c r="K225"/>
      <c r="L225"/>
      <c r="M225"/>
      <c r="N225"/>
      <c r="O225"/>
    </row>
    <row r="226" spans="1:16">
      <c r="A226" s="584" t="s">
        <v>120</v>
      </c>
      <c r="B226" s="584"/>
      <c r="C226" s="584"/>
      <c r="D226" s="584"/>
      <c r="E226"/>
      <c r="F226"/>
      <c r="G226"/>
      <c r="H226"/>
      <c r="I226"/>
      <c r="J226"/>
      <c r="K226"/>
      <c r="L226"/>
      <c r="M226"/>
      <c r="N226"/>
      <c r="O226"/>
    </row>
    <row r="227" spans="1:16">
      <c r="A227" s="584" t="s">
        <v>94</v>
      </c>
      <c r="B227" s="584"/>
      <c r="C227" s="584"/>
      <c r="D227" s="584"/>
      <c r="E227"/>
      <c r="F227"/>
      <c r="G227"/>
      <c r="H227"/>
      <c r="I227"/>
      <c r="J227"/>
      <c r="K227"/>
      <c r="L227"/>
      <c r="M227"/>
      <c r="N227"/>
      <c r="O227"/>
    </row>
    <row r="228" spans="1:16">
      <c r="A228" s="631" t="s">
        <v>1</v>
      </c>
      <c r="B228" s="631" t="s">
        <v>2</v>
      </c>
      <c r="C228" s="633" t="s">
        <v>3</v>
      </c>
      <c r="D228" s="635" t="s">
        <v>4</v>
      </c>
      <c r="E228" s="636"/>
      <c r="F228" s="637"/>
      <c r="G228" s="507" t="s">
        <v>134</v>
      </c>
      <c r="H228" s="616" t="s">
        <v>9</v>
      </c>
      <c r="I228" s="617"/>
      <c r="J228" s="617"/>
      <c r="K228" s="618"/>
      <c r="L228" s="616" t="s">
        <v>14</v>
      </c>
      <c r="M228" s="617"/>
      <c r="N228" s="617"/>
      <c r="O228" s="618"/>
    </row>
    <row r="229" spans="1:16">
      <c r="A229" s="632"/>
      <c r="B229" s="632"/>
      <c r="C229" s="634"/>
      <c r="D229" s="123" t="s">
        <v>5</v>
      </c>
      <c r="E229" s="123" t="s">
        <v>6</v>
      </c>
      <c r="F229" s="123" t="s">
        <v>7</v>
      </c>
      <c r="G229" s="124"/>
      <c r="H229" s="402" t="s">
        <v>10</v>
      </c>
      <c r="I229" s="402" t="s">
        <v>11</v>
      </c>
      <c r="J229" s="402" t="s">
        <v>12</v>
      </c>
      <c r="K229" s="402" t="s">
        <v>13</v>
      </c>
      <c r="L229" s="402" t="s">
        <v>15</v>
      </c>
      <c r="M229" s="402" t="s">
        <v>16</v>
      </c>
      <c r="N229" s="402" t="s">
        <v>17</v>
      </c>
      <c r="O229" s="402" t="s">
        <v>18</v>
      </c>
    </row>
    <row r="230" spans="1:16">
      <c r="A230" s="110"/>
      <c r="B230" s="407" t="s">
        <v>296</v>
      </c>
      <c r="C230" s="111"/>
      <c r="D230" s="2"/>
      <c r="E230" s="2"/>
      <c r="F230" s="2"/>
      <c r="G230" s="419" t="s">
        <v>0</v>
      </c>
      <c r="H230" s="113"/>
      <c r="I230" s="113"/>
      <c r="J230" s="113"/>
      <c r="K230" s="113"/>
      <c r="L230" s="113"/>
      <c r="M230" s="113"/>
      <c r="N230" s="113"/>
      <c r="O230" s="113"/>
    </row>
    <row r="231" spans="1:16">
      <c r="A231" s="464">
        <v>262</v>
      </c>
      <c r="B231" s="468" t="s">
        <v>222</v>
      </c>
      <c r="C231" s="458">
        <v>150</v>
      </c>
      <c r="D231" s="260">
        <v>4.6500000000000004</v>
      </c>
      <c r="E231" s="260">
        <v>5.59</v>
      </c>
      <c r="F231" s="260">
        <v>23.14</v>
      </c>
      <c r="G231" s="260">
        <v>161.55000000000001</v>
      </c>
      <c r="H231" s="260">
        <v>0.05</v>
      </c>
      <c r="I231" s="260">
        <v>1.03</v>
      </c>
      <c r="J231" s="260">
        <v>0.03</v>
      </c>
      <c r="K231" s="260">
        <v>0.39</v>
      </c>
      <c r="L231" s="260">
        <v>99.6</v>
      </c>
      <c r="M231" s="260">
        <v>15.15</v>
      </c>
      <c r="N231" s="260">
        <v>0.33</v>
      </c>
      <c r="O231" s="260">
        <v>90.9</v>
      </c>
      <c r="P231" t="s">
        <v>135</v>
      </c>
    </row>
    <row r="232" spans="1:16">
      <c r="A232" s="464" t="s">
        <v>39</v>
      </c>
      <c r="B232" s="468" t="s">
        <v>38</v>
      </c>
      <c r="C232" s="458">
        <v>200</v>
      </c>
      <c r="D232" s="260">
        <v>5</v>
      </c>
      <c r="E232" s="260">
        <v>4.4000000000000004</v>
      </c>
      <c r="F232" s="260">
        <v>31.7</v>
      </c>
      <c r="G232" s="260">
        <v>186</v>
      </c>
      <c r="H232" s="260">
        <v>0.06</v>
      </c>
      <c r="I232" s="260">
        <v>1.7</v>
      </c>
      <c r="J232" s="260">
        <v>0.03</v>
      </c>
      <c r="K232" s="260">
        <v>0</v>
      </c>
      <c r="L232" s="260">
        <v>163</v>
      </c>
      <c r="M232" s="260">
        <v>39</v>
      </c>
      <c r="N232" s="260">
        <v>1.3</v>
      </c>
      <c r="O232" s="260">
        <v>150</v>
      </c>
      <c r="P232" t="s">
        <v>135</v>
      </c>
    </row>
    <row r="233" spans="1:16">
      <c r="A233" s="273" t="s">
        <v>22</v>
      </c>
      <c r="B233" s="275" t="s">
        <v>23</v>
      </c>
      <c r="C233" s="260">
        <v>60</v>
      </c>
      <c r="D233" s="272">
        <v>4.5599999999999996</v>
      </c>
      <c r="E233" s="272">
        <v>0.48</v>
      </c>
      <c r="F233" s="272">
        <v>29.52</v>
      </c>
      <c r="G233" s="272">
        <v>141</v>
      </c>
      <c r="H233" s="272">
        <v>0.06</v>
      </c>
      <c r="I233" s="272">
        <v>0</v>
      </c>
      <c r="J233" s="272">
        <v>0</v>
      </c>
      <c r="K233" s="272">
        <v>0.68</v>
      </c>
      <c r="L233" s="272">
        <v>9</v>
      </c>
      <c r="M233" s="272">
        <v>11.98</v>
      </c>
      <c r="N233" s="272">
        <v>0.66</v>
      </c>
      <c r="O233" s="272">
        <v>39</v>
      </c>
      <c r="P233" t="s">
        <v>135</v>
      </c>
    </row>
    <row r="234" spans="1:16">
      <c r="A234" s="469" t="s">
        <v>227</v>
      </c>
      <c r="B234" s="460" t="s">
        <v>209</v>
      </c>
      <c r="C234" s="272">
        <v>25</v>
      </c>
      <c r="D234" s="272">
        <v>0.7</v>
      </c>
      <c r="E234" s="272">
        <v>0.82</v>
      </c>
      <c r="F234" s="272">
        <v>19.3</v>
      </c>
      <c r="G234" s="272">
        <v>87.5</v>
      </c>
      <c r="H234" s="272">
        <v>0.01</v>
      </c>
      <c r="I234" s="272">
        <v>0</v>
      </c>
      <c r="J234" s="272">
        <v>0</v>
      </c>
      <c r="K234" s="272">
        <v>0.17</v>
      </c>
      <c r="L234" s="272">
        <v>4</v>
      </c>
      <c r="M234" s="272">
        <v>2.5</v>
      </c>
      <c r="N234" s="272">
        <v>0.37</v>
      </c>
      <c r="O234" s="272">
        <v>9</v>
      </c>
    </row>
    <row r="235" spans="1:16">
      <c r="A235" s="478"/>
      <c r="B235" s="273" t="s">
        <v>27</v>
      </c>
      <c r="C235" s="477">
        <f>C231+C232+C233+C234</f>
        <v>435</v>
      </c>
      <c r="D235" s="477">
        <f t="shared" ref="D235:O235" si="32">D231+D232+D233+D234</f>
        <v>14.91</v>
      </c>
      <c r="E235" s="477">
        <f t="shared" si="32"/>
        <v>11.290000000000001</v>
      </c>
      <c r="F235" s="477">
        <f t="shared" si="32"/>
        <v>103.66</v>
      </c>
      <c r="G235" s="477">
        <f t="shared" si="32"/>
        <v>576.04999999999995</v>
      </c>
      <c r="H235" s="477">
        <f t="shared" si="32"/>
        <v>0.18</v>
      </c>
      <c r="I235" s="477">
        <f t="shared" si="32"/>
        <v>2.73</v>
      </c>
      <c r="J235" s="477">
        <f t="shared" si="32"/>
        <v>0.06</v>
      </c>
      <c r="K235" s="477">
        <f t="shared" si="32"/>
        <v>1.24</v>
      </c>
      <c r="L235" s="477">
        <f t="shared" si="32"/>
        <v>275.60000000000002</v>
      </c>
      <c r="M235" s="477">
        <f t="shared" si="32"/>
        <v>68.63</v>
      </c>
      <c r="N235" s="477">
        <f t="shared" si="32"/>
        <v>2.66</v>
      </c>
      <c r="O235" s="477">
        <f t="shared" si="32"/>
        <v>288.89999999999998</v>
      </c>
    </row>
    <row r="236" spans="1:16">
      <c r="A236" s="464"/>
      <c r="B236" s="137" t="s">
        <v>243</v>
      </c>
      <c r="C236" s="458"/>
      <c r="D236" s="260"/>
      <c r="E236" s="260"/>
      <c r="F236" s="260"/>
      <c r="G236" s="260"/>
      <c r="H236" s="260"/>
      <c r="I236" s="260"/>
      <c r="J236" s="260"/>
      <c r="K236" s="260"/>
      <c r="L236" s="260"/>
      <c r="M236" s="260"/>
      <c r="N236" s="260"/>
      <c r="O236" s="260"/>
    </row>
    <row r="237" spans="1:16">
      <c r="A237" s="468" t="s">
        <v>158</v>
      </c>
      <c r="B237" s="275" t="s">
        <v>19</v>
      </c>
      <c r="C237" s="260">
        <v>30</v>
      </c>
      <c r="D237" s="272">
        <v>2.85</v>
      </c>
      <c r="E237" s="272">
        <v>0.21</v>
      </c>
      <c r="F237" s="272">
        <v>5.58</v>
      </c>
      <c r="G237" s="272">
        <v>35.700000000000003</v>
      </c>
      <c r="H237" s="272">
        <v>0.05</v>
      </c>
      <c r="I237" s="272">
        <v>0</v>
      </c>
      <c r="J237" s="272">
        <v>0</v>
      </c>
      <c r="K237" s="272">
        <v>0.09</v>
      </c>
      <c r="L237" s="272">
        <v>22.2</v>
      </c>
      <c r="M237" s="272">
        <v>14.7</v>
      </c>
      <c r="N237" s="272">
        <v>0.84</v>
      </c>
      <c r="O237" s="272">
        <v>68.400000000000006</v>
      </c>
    </row>
    <row r="238" spans="1:16">
      <c r="A238" s="273" t="s">
        <v>79</v>
      </c>
      <c r="B238" s="442" t="s">
        <v>78</v>
      </c>
      <c r="C238" s="260">
        <v>200</v>
      </c>
      <c r="D238" s="272">
        <v>1.64</v>
      </c>
      <c r="E238" s="272">
        <v>4.2</v>
      </c>
      <c r="F238" s="272">
        <v>13</v>
      </c>
      <c r="G238" s="272">
        <v>97</v>
      </c>
      <c r="H238" s="272">
        <v>7.0000000000000007E-2</v>
      </c>
      <c r="I238" s="272">
        <v>6.14</v>
      </c>
      <c r="J238" s="272">
        <v>0</v>
      </c>
      <c r="K238" s="272">
        <v>1.88</v>
      </c>
      <c r="L238" s="272">
        <v>12.4</v>
      </c>
      <c r="M238" s="272">
        <v>21</v>
      </c>
      <c r="N238" s="272">
        <v>0.74</v>
      </c>
      <c r="O238" s="272">
        <v>50.4</v>
      </c>
    </row>
    <row r="239" spans="1:16">
      <c r="A239" s="273" t="s">
        <v>255</v>
      </c>
      <c r="B239" s="442" t="s">
        <v>256</v>
      </c>
      <c r="C239" s="260">
        <v>70</v>
      </c>
      <c r="D239" s="272">
        <v>7.17</v>
      </c>
      <c r="E239" s="272">
        <v>13.63</v>
      </c>
      <c r="F239" s="272">
        <v>9.2200000000000006</v>
      </c>
      <c r="G239" s="272">
        <v>189.32</v>
      </c>
      <c r="H239" s="272">
        <v>0.05</v>
      </c>
      <c r="I239" s="272">
        <v>4</v>
      </c>
      <c r="J239" s="272">
        <v>0</v>
      </c>
      <c r="K239" s="272">
        <v>4.04</v>
      </c>
      <c r="L239" s="272">
        <v>15.66</v>
      </c>
      <c r="M239" s="272">
        <v>15.62</v>
      </c>
      <c r="N239" s="272">
        <v>1.25</v>
      </c>
      <c r="O239" s="272">
        <v>85.4</v>
      </c>
    </row>
    <row r="240" spans="1:16">
      <c r="A240" s="273" t="s">
        <v>257</v>
      </c>
      <c r="B240" s="442" t="s">
        <v>258</v>
      </c>
      <c r="C240" s="260">
        <v>150</v>
      </c>
      <c r="D240" s="272">
        <v>3.59</v>
      </c>
      <c r="E240" s="272">
        <v>5.45</v>
      </c>
      <c r="F240" s="272">
        <v>15.26</v>
      </c>
      <c r="G240" s="272">
        <v>126.74</v>
      </c>
      <c r="H240" s="272">
        <v>7.0000000000000007E-2</v>
      </c>
      <c r="I240" s="272">
        <v>79.760000000000005</v>
      </c>
      <c r="J240" s="272">
        <v>0</v>
      </c>
      <c r="K240" s="272">
        <v>2.57</v>
      </c>
      <c r="L240" s="272">
        <v>92.08</v>
      </c>
      <c r="M240" s="272">
        <v>32.19</v>
      </c>
      <c r="N240" s="272">
        <v>1.22</v>
      </c>
      <c r="O240" s="272">
        <v>64.06</v>
      </c>
    </row>
    <row r="241" spans="1:17">
      <c r="A241" s="446" t="s">
        <v>131</v>
      </c>
      <c r="B241" s="456" t="s">
        <v>55</v>
      </c>
      <c r="C241" s="126">
        <v>207</v>
      </c>
      <c r="D241" s="128">
        <v>0.1</v>
      </c>
      <c r="E241" s="128">
        <v>0</v>
      </c>
      <c r="F241" s="128">
        <v>15.2</v>
      </c>
      <c r="G241" s="128">
        <v>61</v>
      </c>
      <c r="H241" s="128">
        <v>0</v>
      </c>
      <c r="I241" s="128">
        <v>2.8</v>
      </c>
      <c r="J241" s="128">
        <v>0</v>
      </c>
      <c r="K241" s="128">
        <v>0</v>
      </c>
      <c r="L241" s="128">
        <v>14.2</v>
      </c>
      <c r="M241" s="128">
        <v>2</v>
      </c>
      <c r="N241" s="128">
        <v>0.4</v>
      </c>
      <c r="O241" s="128">
        <v>4</v>
      </c>
    </row>
    <row r="242" spans="1:17">
      <c r="A242" s="273" t="s">
        <v>22</v>
      </c>
      <c r="B242" s="118" t="s">
        <v>23</v>
      </c>
      <c r="C242" s="123">
        <v>50</v>
      </c>
      <c r="D242" s="268">
        <v>3.8</v>
      </c>
      <c r="E242" s="268">
        <v>0.4</v>
      </c>
      <c r="F242" s="268">
        <v>24.6</v>
      </c>
      <c r="G242" s="268">
        <v>117.5</v>
      </c>
      <c r="H242" s="268">
        <v>0.05</v>
      </c>
      <c r="I242" s="268">
        <v>0</v>
      </c>
      <c r="J242" s="268">
        <v>0</v>
      </c>
      <c r="K242" s="268">
        <v>0.56999999999999995</v>
      </c>
      <c r="L242" s="268">
        <v>7.5</v>
      </c>
      <c r="M242" s="268">
        <v>9.99</v>
      </c>
      <c r="N242" s="268">
        <v>0.55000000000000004</v>
      </c>
      <c r="O242" s="268">
        <v>32.5</v>
      </c>
    </row>
    <row r="243" spans="1:17">
      <c r="A243" s="273" t="s">
        <v>69</v>
      </c>
      <c r="B243" s="118" t="s">
        <v>67</v>
      </c>
      <c r="C243" s="123">
        <v>30</v>
      </c>
      <c r="D243" s="268">
        <v>1.98</v>
      </c>
      <c r="E243" s="268">
        <v>0.36</v>
      </c>
      <c r="F243" s="268">
        <v>10.02</v>
      </c>
      <c r="G243" s="268">
        <v>52.2</v>
      </c>
      <c r="H243" s="268">
        <v>0.06</v>
      </c>
      <c r="I243" s="268">
        <v>0</v>
      </c>
      <c r="J243" s="268">
        <v>0</v>
      </c>
      <c r="K243" s="268">
        <v>0.42</v>
      </c>
      <c r="L243" s="268">
        <v>10.5</v>
      </c>
      <c r="M243" s="268">
        <v>14.1</v>
      </c>
      <c r="N243" s="268">
        <v>1.17</v>
      </c>
      <c r="O243" s="268">
        <v>47.4</v>
      </c>
    </row>
    <row r="244" spans="1:17">
      <c r="A244" s="273" t="s">
        <v>146</v>
      </c>
      <c r="B244" s="442" t="s">
        <v>145</v>
      </c>
      <c r="C244" s="126">
        <v>50</v>
      </c>
      <c r="D244" s="272">
        <v>3.41</v>
      </c>
      <c r="E244" s="272">
        <v>6.08</v>
      </c>
      <c r="F244" s="272">
        <v>32.700000000000003</v>
      </c>
      <c r="G244" s="272">
        <v>199</v>
      </c>
      <c r="H244" s="272">
        <v>0.04</v>
      </c>
      <c r="I244" s="272">
        <v>0</v>
      </c>
      <c r="J244" s="272">
        <v>0.05</v>
      </c>
      <c r="K244" s="272">
        <v>0.5</v>
      </c>
      <c r="L244" s="272">
        <v>12.49</v>
      </c>
      <c r="M244" s="272">
        <v>4.99</v>
      </c>
      <c r="N244" s="272">
        <v>0.41</v>
      </c>
      <c r="O244" s="272">
        <v>30.83</v>
      </c>
    </row>
    <row r="245" spans="1:17">
      <c r="A245" s="271"/>
      <c r="B245" s="275" t="s">
        <v>27</v>
      </c>
      <c r="C245" s="137">
        <f>C237+C238+C239+C240+C241+C242+C243+C244</f>
        <v>787</v>
      </c>
      <c r="D245" s="137">
        <f t="shared" ref="D245:O245" si="33">D237+D238+D239+D240+D241+D242+D243+D244</f>
        <v>24.54</v>
      </c>
      <c r="E245" s="137">
        <f t="shared" si="33"/>
        <v>30.33</v>
      </c>
      <c r="F245" s="137">
        <f t="shared" si="33"/>
        <v>125.57999999999998</v>
      </c>
      <c r="G245" s="137">
        <f t="shared" si="33"/>
        <v>878.46</v>
      </c>
      <c r="H245" s="137">
        <f t="shared" si="33"/>
        <v>0.39</v>
      </c>
      <c r="I245" s="137">
        <f t="shared" si="33"/>
        <v>92.7</v>
      </c>
      <c r="J245" s="137">
        <f t="shared" si="33"/>
        <v>0.05</v>
      </c>
      <c r="K245" s="137">
        <f t="shared" si="33"/>
        <v>10.07</v>
      </c>
      <c r="L245" s="137">
        <f t="shared" si="33"/>
        <v>187.03</v>
      </c>
      <c r="M245" s="137">
        <f t="shared" si="33"/>
        <v>114.58999999999997</v>
      </c>
      <c r="N245" s="137">
        <f t="shared" si="33"/>
        <v>6.58</v>
      </c>
      <c r="O245" s="137">
        <f t="shared" si="33"/>
        <v>382.98999999999995</v>
      </c>
    </row>
    <row r="246" spans="1:17">
      <c r="A246" s="271"/>
      <c r="B246" s="275" t="s">
        <v>103</v>
      </c>
      <c r="C246" s="260"/>
      <c r="D246" s="316"/>
      <c r="E246" s="316"/>
      <c r="F246" s="316"/>
      <c r="G246" s="316"/>
      <c r="H246" s="316"/>
      <c r="I246" s="316"/>
      <c r="J246" s="316"/>
      <c r="K246" s="316"/>
      <c r="L246" s="316"/>
      <c r="M246" s="316"/>
      <c r="N246" s="316"/>
      <c r="O246" s="316"/>
    </row>
    <row r="247" spans="1:17">
      <c r="A247" s="271" t="s">
        <v>159</v>
      </c>
      <c r="B247" s="135" t="s">
        <v>156</v>
      </c>
      <c r="C247" s="126">
        <v>30</v>
      </c>
      <c r="D247" s="272">
        <v>0.21</v>
      </c>
      <c r="E247" s="272">
        <v>3.03</v>
      </c>
      <c r="F247" s="272">
        <v>0.6</v>
      </c>
      <c r="G247" s="272">
        <v>30.6</v>
      </c>
      <c r="H247" s="272">
        <v>0.01</v>
      </c>
      <c r="I247" s="272">
        <v>1.5</v>
      </c>
      <c r="J247" s="272">
        <v>0</v>
      </c>
      <c r="K247" s="272">
        <v>1.35</v>
      </c>
      <c r="L247" s="272">
        <v>5.4</v>
      </c>
      <c r="M247" s="272">
        <v>3.9</v>
      </c>
      <c r="N247" s="272">
        <v>0.15</v>
      </c>
      <c r="O247" s="272">
        <v>9.9</v>
      </c>
    </row>
    <row r="248" spans="1:17">
      <c r="A248" s="124"/>
      <c r="B248" s="117" t="s">
        <v>197</v>
      </c>
      <c r="C248" s="123"/>
      <c r="D248" s="268"/>
      <c r="E248" s="268"/>
      <c r="F248" s="268"/>
      <c r="G248" s="268"/>
      <c r="H248" s="268"/>
      <c r="I248" s="268"/>
      <c r="J248" s="268"/>
      <c r="K248" s="268"/>
      <c r="L248" s="268"/>
      <c r="M248" s="268"/>
      <c r="N248" s="268"/>
      <c r="O248" s="268"/>
    </row>
    <row r="249" spans="1:17">
      <c r="A249" s="275" t="s">
        <v>226</v>
      </c>
      <c r="B249" s="444" t="s">
        <v>225</v>
      </c>
      <c r="C249" s="260">
        <v>100</v>
      </c>
      <c r="D249" s="268">
        <v>3</v>
      </c>
      <c r="E249" s="268">
        <v>2</v>
      </c>
      <c r="F249" s="268">
        <v>5.0999999999999996</v>
      </c>
      <c r="G249" s="268">
        <v>169.3</v>
      </c>
      <c r="H249" s="268">
        <v>0.01</v>
      </c>
      <c r="I249" s="268">
        <v>0.36</v>
      </c>
      <c r="J249" s="268">
        <v>0.01</v>
      </c>
      <c r="K249" s="268">
        <v>0</v>
      </c>
      <c r="L249" s="268">
        <v>71.39</v>
      </c>
      <c r="M249" s="268">
        <v>8.4</v>
      </c>
      <c r="N249" s="268">
        <v>0.06</v>
      </c>
      <c r="O249" s="268">
        <v>54.59</v>
      </c>
    </row>
    <row r="250" spans="1:17">
      <c r="A250" s="468" t="s">
        <v>39</v>
      </c>
      <c r="B250" s="468" t="s">
        <v>38</v>
      </c>
      <c r="C250" s="458">
        <v>200</v>
      </c>
      <c r="D250" s="272">
        <v>5</v>
      </c>
      <c r="E250" s="272">
        <v>4.4000000000000004</v>
      </c>
      <c r="F250" s="272">
        <v>31.7</v>
      </c>
      <c r="G250" s="272">
        <v>186</v>
      </c>
      <c r="H250" s="272">
        <v>0.06</v>
      </c>
      <c r="I250" s="272">
        <v>1.7</v>
      </c>
      <c r="J250" s="272">
        <v>0.03</v>
      </c>
      <c r="K250" s="272">
        <v>0</v>
      </c>
      <c r="L250" s="272">
        <v>163</v>
      </c>
      <c r="M250" s="272">
        <v>39</v>
      </c>
      <c r="N250" s="272">
        <v>1.3</v>
      </c>
      <c r="O250" s="272">
        <v>150</v>
      </c>
    </row>
    <row r="251" spans="1:17">
      <c r="A251" s="124"/>
      <c r="B251" s="117" t="s">
        <v>27</v>
      </c>
      <c r="C251" s="117">
        <f>C249+C250</f>
        <v>300</v>
      </c>
      <c r="D251" s="129">
        <f t="shared" ref="D251:O251" si="34">D249+D250</f>
        <v>8</v>
      </c>
      <c r="E251" s="129">
        <f t="shared" si="34"/>
        <v>6.4</v>
      </c>
      <c r="F251" s="129">
        <f t="shared" si="34"/>
        <v>36.799999999999997</v>
      </c>
      <c r="G251" s="129">
        <f t="shared" si="34"/>
        <v>355.3</v>
      </c>
      <c r="H251" s="129">
        <f t="shared" si="34"/>
        <v>6.9999999999999993E-2</v>
      </c>
      <c r="I251" s="129">
        <f t="shared" si="34"/>
        <v>2.06</v>
      </c>
      <c r="J251" s="129">
        <f t="shared" si="34"/>
        <v>0.04</v>
      </c>
      <c r="K251" s="129">
        <f t="shared" si="34"/>
        <v>0</v>
      </c>
      <c r="L251" s="129">
        <f t="shared" si="34"/>
        <v>234.39</v>
      </c>
      <c r="M251" s="129">
        <f t="shared" si="34"/>
        <v>47.4</v>
      </c>
      <c r="N251" s="129">
        <f t="shared" si="34"/>
        <v>1.36</v>
      </c>
      <c r="O251" s="129">
        <f t="shared" si="34"/>
        <v>204.59</v>
      </c>
    </row>
    <row r="252" spans="1:17">
      <c r="B252" s="22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Q252" s="12"/>
    </row>
    <row r="253" spans="1:17">
      <c r="A253" s="584" t="s">
        <v>50</v>
      </c>
      <c r="B253" s="584"/>
      <c r="C253" s="584"/>
      <c r="D253" s="584"/>
      <c r="E253" s="109"/>
      <c r="F253" s="311"/>
      <c r="G253" s="311"/>
      <c r="H253" s="311"/>
      <c r="I253" s="311"/>
      <c r="J253" s="311"/>
      <c r="K253" s="311"/>
      <c r="L253" s="311"/>
      <c r="M253" s="311"/>
      <c r="N253" s="311"/>
      <c r="O253" s="311"/>
    </row>
    <row r="254" spans="1:17">
      <c r="A254" s="584" t="s">
        <v>190</v>
      </c>
      <c r="B254" s="584"/>
      <c r="C254" s="584"/>
      <c r="D254" s="584"/>
      <c r="E254" s="109"/>
      <c r="F254" s="312"/>
      <c r="G254" s="312"/>
      <c r="H254" s="312"/>
      <c r="I254" s="312"/>
      <c r="J254" s="312"/>
      <c r="K254" s="312"/>
      <c r="L254" s="312"/>
      <c r="M254" s="312"/>
      <c r="N254" s="312"/>
      <c r="O254" s="312"/>
    </row>
    <row r="255" spans="1:17">
      <c r="A255" s="584" t="s">
        <v>114</v>
      </c>
      <c r="B255" s="584"/>
      <c r="C255" s="584"/>
      <c r="D255" s="584"/>
      <c r="E255" s="109"/>
      <c r="F255" s="312"/>
      <c r="G255" s="312"/>
      <c r="H255" s="312"/>
      <c r="I255" s="312"/>
      <c r="J255" s="312"/>
      <c r="K255" s="312"/>
      <c r="L255" s="312"/>
      <c r="M255" s="312"/>
      <c r="N255" s="312"/>
      <c r="O255" s="312"/>
    </row>
    <row r="256" spans="1:17">
      <c r="A256" s="584" t="s">
        <v>94</v>
      </c>
      <c r="B256" s="584"/>
      <c r="C256" s="584"/>
      <c r="D256" s="584"/>
      <c r="E256" s="109"/>
      <c r="F256" s="312"/>
      <c r="G256" s="312"/>
      <c r="H256" s="312"/>
      <c r="I256" s="312"/>
      <c r="J256" s="312"/>
      <c r="K256" s="312"/>
      <c r="L256" s="312"/>
      <c r="M256" s="312"/>
      <c r="N256" s="312"/>
      <c r="O256" s="312"/>
    </row>
    <row r="257" spans="1:15">
      <c r="A257" s="631" t="s">
        <v>1</v>
      </c>
      <c r="B257" s="631" t="s">
        <v>2</v>
      </c>
      <c r="C257" s="633" t="s">
        <v>3</v>
      </c>
      <c r="D257" s="635" t="s">
        <v>4</v>
      </c>
      <c r="E257" s="636"/>
      <c r="F257" s="637"/>
      <c r="G257" s="507" t="s">
        <v>134</v>
      </c>
      <c r="H257" s="616" t="s">
        <v>9</v>
      </c>
      <c r="I257" s="617"/>
      <c r="J257" s="617"/>
      <c r="K257" s="618"/>
      <c r="L257" s="616" t="s">
        <v>14</v>
      </c>
      <c r="M257" s="617"/>
      <c r="N257" s="617"/>
      <c r="O257" s="618"/>
    </row>
    <row r="258" spans="1:15">
      <c r="A258" s="632"/>
      <c r="B258" s="632"/>
      <c r="C258" s="634"/>
      <c r="D258" s="123" t="s">
        <v>5</v>
      </c>
      <c r="E258" s="123" t="s">
        <v>6</v>
      </c>
      <c r="F258" s="123" t="s">
        <v>7</v>
      </c>
      <c r="G258" s="124"/>
      <c r="H258" s="402" t="s">
        <v>10</v>
      </c>
      <c r="I258" s="402" t="s">
        <v>11</v>
      </c>
      <c r="J258" s="402" t="s">
        <v>12</v>
      </c>
      <c r="K258" s="402" t="s">
        <v>13</v>
      </c>
      <c r="L258" s="402" t="s">
        <v>15</v>
      </c>
      <c r="M258" s="402" t="s">
        <v>16</v>
      </c>
      <c r="N258" s="402" t="s">
        <v>17</v>
      </c>
      <c r="O258" s="402" t="s">
        <v>18</v>
      </c>
    </row>
    <row r="259" spans="1:15">
      <c r="A259" s="262"/>
      <c r="B259" s="407" t="s">
        <v>297</v>
      </c>
      <c r="C259" s="398"/>
      <c r="D259" s="123"/>
      <c r="E259" s="123"/>
      <c r="F259" s="123"/>
      <c r="G259" s="407" t="s">
        <v>0</v>
      </c>
      <c r="H259" s="402"/>
      <c r="I259" s="402"/>
      <c r="J259" s="402"/>
      <c r="K259" s="402"/>
      <c r="L259" s="402"/>
      <c r="M259" s="402"/>
      <c r="N259" s="402"/>
      <c r="O259" s="402"/>
    </row>
    <row r="260" spans="1:15">
      <c r="A260" s="327" t="s">
        <v>198</v>
      </c>
      <c r="B260" s="445" t="s">
        <v>199</v>
      </c>
      <c r="C260" s="398">
        <v>100</v>
      </c>
      <c r="D260" s="272">
        <v>8.06</v>
      </c>
      <c r="E260" s="272">
        <v>8.26</v>
      </c>
      <c r="F260" s="272">
        <v>38.119999999999997</v>
      </c>
      <c r="G260" s="272">
        <v>259.3</v>
      </c>
      <c r="H260" s="272">
        <v>0.08</v>
      </c>
      <c r="I260" s="272">
        <v>3.38</v>
      </c>
      <c r="J260" s="272">
        <v>0.04</v>
      </c>
      <c r="K260" s="272">
        <v>2.1800000000000002</v>
      </c>
      <c r="L260" s="272">
        <v>140.63999999999999</v>
      </c>
      <c r="M260" s="272">
        <v>23.3</v>
      </c>
      <c r="N260" s="272">
        <v>0.86</v>
      </c>
      <c r="O260" s="272">
        <v>143.97999999999999</v>
      </c>
    </row>
    <row r="261" spans="1:15">
      <c r="A261" s="262" t="s">
        <v>211</v>
      </c>
      <c r="B261" s="457" t="s">
        <v>210</v>
      </c>
      <c r="C261" s="398">
        <v>200</v>
      </c>
      <c r="D261" s="268">
        <v>3.7</v>
      </c>
      <c r="E261" s="268">
        <v>3.8</v>
      </c>
      <c r="F261" s="268">
        <v>24.5</v>
      </c>
      <c r="G261" s="268">
        <v>147</v>
      </c>
      <c r="H261" s="278">
        <v>0.03</v>
      </c>
      <c r="I261" s="278">
        <v>0.4</v>
      </c>
      <c r="J261" s="278">
        <v>0.02</v>
      </c>
      <c r="K261" s="278">
        <v>0.1</v>
      </c>
      <c r="L261" s="278">
        <v>122</v>
      </c>
      <c r="M261" s="278">
        <v>30</v>
      </c>
      <c r="N261" s="278">
        <v>1</v>
      </c>
      <c r="O261" s="268">
        <v>68.400000000000006</v>
      </c>
    </row>
    <row r="262" spans="1:15">
      <c r="A262" s="273" t="s">
        <v>63</v>
      </c>
      <c r="B262" s="273" t="s">
        <v>64</v>
      </c>
      <c r="C262" s="126">
        <v>190</v>
      </c>
      <c r="D262" s="272">
        <v>9.5</v>
      </c>
      <c r="E262" s="272">
        <v>6.08</v>
      </c>
      <c r="F262" s="272">
        <v>16.14</v>
      </c>
      <c r="G262" s="272">
        <v>165.3</v>
      </c>
      <c r="H262" s="272">
        <v>0.06</v>
      </c>
      <c r="I262" s="272">
        <v>1.1399999999999999</v>
      </c>
      <c r="J262" s="272">
        <v>0.04</v>
      </c>
      <c r="K262" s="272">
        <v>0</v>
      </c>
      <c r="L262" s="272">
        <v>226.1</v>
      </c>
      <c r="M262" s="272">
        <v>26.6</v>
      </c>
      <c r="N262" s="272">
        <v>0.18</v>
      </c>
      <c r="O262" s="272">
        <v>172.9</v>
      </c>
    </row>
    <row r="263" spans="1:15">
      <c r="A263" s="262"/>
      <c r="B263" s="261" t="s">
        <v>27</v>
      </c>
      <c r="C263" s="411">
        <f>C260+C261+C262</f>
        <v>490</v>
      </c>
      <c r="D263" s="411">
        <f t="shared" ref="D263:O263" si="35">D260+D261+D262</f>
        <v>21.26</v>
      </c>
      <c r="E263" s="411">
        <f t="shared" si="35"/>
        <v>18.14</v>
      </c>
      <c r="F263" s="411">
        <f t="shared" si="35"/>
        <v>78.759999999999991</v>
      </c>
      <c r="G263" s="411">
        <f t="shared" si="35"/>
        <v>571.6</v>
      </c>
      <c r="H263" s="411">
        <f t="shared" si="35"/>
        <v>0.16999999999999998</v>
      </c>
      <c r="I263" s="411">
        <f t="shared" si="35"/>
        <v>4.92</v>
      </c>
      <c r="J263" s="411">
        <f t="shared" si="35"/>
        <v>0.1</v>
      </c>
      <c r="K263" s="411">
        <f t="shared" si="35"/>
        <v>2.2800000000000002</v>
      </c>
      <c r="L263" s="411">
        <f t="shared" si="35"/>
        <v>488.74</v>
      </c>
      <c r="M263" s="411">
        <f t="shared" si="35"/>
        <v>79.900000000000006</v>
      </c>
      <c r="N263" s="411">
        <f t="shared" si="35"/>
        <v>2.04</v>
      </c>
      <c r="O263" s="411">
        <f t="shared" si="35"/>
        <v>385.28</v>
      </c>
    </row>
    <row r="264" spans="1:15">
      <c r="A264" s="271"/>
      <c r="B264" s="304" t="s">
        <v>243</v>
      </c>
      <c r="C264" s="305"/>
      <c r="D264" s="306"/>
      <c r="E264" s="306"/>
      <c r="F264" s="306"/>
      <c r="G264" s="306"/>
      <c r="H264" s="306"/>
      <c r="I264" s="306"/>
      <c r="J264" s="306"/>
      <c r="K264" s="306"/>
      <c r="L264" s="306"/>
      <c r="M264" s="306"/>
      <c r="N264" s="306"/>
      <c r="O264" s="306"/>
    </row>
    <row r="265" spans="1:15">
      <c r="A265" s="275" t="s">
        <v>189</v>
      </c>
      <c r="B265" s="497" t="s">
        <v>188</v>
      </c>
      <c r="C265" s="126">
        <v>40</v>
      </c>
      <c r="D265" s="128">
        <v>0.44</v>
      </c>
      <c r="E265" s="128">
        <v>2.06</v>
      </c>
      <c r="F265" s="128">
        <v>4.54</v>
      </c>
      <c r="G265" s="128">
        <v>56.3</v>
      </c>
      <c r="H265" s="128">
        <v>0.01</v>
      </c>
      <c r="I265" s="128">
        <v>3.68</v>
      </c>
      <c r="J265" s="128">
        <v>0</v>
      </c>
      <c r="K265" s="128">
        <v>0.93</v>
      </c>
      <c r="L265" s="128">
        <v>11.55</v>
      </c>
      <c r="M265" s="128">
        <v>6.8</v>
      </c>
      <c r="N265" s="128">
        <v>0.6</v>
      </c>
      <c r="O265" s="128">
        <v>12.66</v>
      </c>
    </row>
    <row r="266" spans="1:15">
      <c r="A266" s="275" t="s">
        <v>163</v>
      </c>
      <c r="B266" s="497" t="s">
        <v>167</v>
      </c>
      <c r="C266" s="126">
        <v>200</v>
      </c>
      <c r="D266" s="128">
        <v>6.14</v>
      </c>
      <c r="E266" s="128">
        <v>7</v>
      </c>
      <c r="F266" s="128">
        <v>2.38</v>
      </c>
      <c r="G266" s="128">
        <v>122</v>
      </c>
      <c r="H266" s="128">
        <v>7.0000000000000007E-2</v>
      </c>
      <c r="I266" s="128">
        <v>1.9</v>
      </c>
      <c r="J266" s="128">
        <v>0.03</v>
      </c>
      <c r="K266" s="128">
        <v>0.64</v>
      </c>
      <c r="L266" s="128">
        <v>24</v>
      </c>
      <c r="M266" s="128">
        <v>15.8</v>
      </c>
      <c r="N266" s="128">
        <v>1.54</v>
      </c>
      <c r="O266" s="128">
        <v>96.4</v>
      </c>
    </row>
    <row r="267" spans="1:15" ht="15" customHeight="1">
      <c r="A267" s="442" t="s">
        <v>259</v>
      </c>
      <c r="B267" s="497" t="s">
        <v>260</v>
      </c>
      <c r="C267" s="126">
        <v>220</v>
      </c>
      <c r="D267" s="128">
        <v>20.8</v>
      </c>
      <c r="E267" s="128">
        <v>22.95</v>
      </c>
      <c r="F267" s="128">
        <v>23.14</v>
      </c>
      <c r="G267" s="128">
        <v>375.42</v>
      </c>
      <c r="H267" s="128">
        <v>0.24</v>
      </c>
      <c r="I267" s="128">
        <v>29.37</v>
      </c>
      <c r="J267" s="128">
        <v>38.44</v>
      </c>
      <c r="K267" s="128">
        <v>3.58</v>
      </c>
      <c r="L267" s="128">
        <v>38.26</v>
      </c>
      <c r="M267" s="128">
        <v>50.52</v>
      </c>
      <c r="N267" s="128">
        <v>13.86</v>
      </c>
      <c r="O267" s="128">
        <v>234.98</v>
      </c>
    </row>
    <row r="268" spans="1:15">
      <c r="A268" s="456" t="s">
        <v>131</v>
      </c>
      <c r="B268" s="456" t="s">
        <v>55</v>
      </c>
      <c r="C268" s="126">
        <v>207</v>
      </c>
      <c r="D268" s="128">
        <v>0.1</v>
      </c>
      <c r="E268" s="128">
        <v>0</v>
      </c>
      <c r="F268" s="128">
        <v>15.2</v>
      </c>
      <c r="G268" s="128">
        <v>61</v>
      </c>
      <c r="H268" s="128">
        <v>0</v>
      </c>
      <c r="I268" s="128">
        <v>2.8</v>
      </c>
      <c r="J268" s="128">
        <v>0</v>
      </c>
      <c r="K268" s="128">
        <v>0</v>
      </c>
      <c r="L268" s="128">
        <v>14.2</v>
      </c>
      <c r="M268" s="128">
        <v>2</v>
      </c>
      <c r="N268" s="128">
        <v>0.4</v>
      </c>
      <c r="O268" s="128">
        <v>4</v>
      </c>
    </row>
    <row r="269" spans="1:15">
      <c r="A269" s="273" t="s">
        <v>22</v>
      </c>
      <c r="B269" s="118" t="s">
        <v>23</v>
      </c>
      <c r="C269" s="123">
        <v>50</v>
      </c>
      <c r="D269" s="268">
        <v>3.8</v>
      </c>
      <c r="E269" s="268">
        <v>0.4</v>
      </c>
      <c r="F269" s="268">
        <v>24.6</v>
      </c>
      <c r="G269" s="268">
        <v>117.5</v>
      </c>
      <c r="H269" s="268">
        <v>0.05</v>
      </c>
      <c r="I269" s="268">
        <v>0</v>
      </c>
      <c r="J269" s="268">
        <v>0</v>
      </c>
      <c r="K269" s="268">
        <v>0.56999999999999995</v>
      </c>
      <c r="L269" s="268">
        <v>7.5</v>
      </c>
      <c r="M269" s="268">
        <v>9.99</v>
      </c>
      <c r="N269" s="268">
        <v>0.55000000000000004</v>
      </c>
      <c r="O269" s="268">
        <v>32.5</v>
      </c>
    </row>
    <row r="270" spans="1:15">
      <c r="A270" s="136" t="s">
        <v>69</v>
      </c>
      <c r="B270" s="136" t="s">
        <v>67</v>
      </c>
      <c r="C270" s="123">
        <v>25</v>
      </c>
      <c r="D270" s="268">
        <v>1.65</v>
      </c>
      <c r="E270" s="268">
        <v>0.3</v>
      </c>
      <c r="F270" s="268">
        <v>8.35</v>
      </c>
      <c r="G270" s="268">
        <v>43.5</v>
      </c>
      <c r="H270" s="268">
        <v>0.05</v>
      </c>
      <c r="I270" s="268">
        <v>0</v>
      </c>
      <c r="J270" s="268">
        <v>0</v>
      </c>
      <c r="K270" s="268">
        <v>0.35</v>
      </c>
      <c r="L270" s="268">
        <v>8.75</v>
      </c>
      <c r="M270" s="268">
        <v>11.75</v>
      </c>
      <c r="N270" s="268">
        <v>0.98</v>
      </c>
      <c r="O270" s="268">
        <v>39.5</v>
      </c>
    </row>
    <row r="271" spans="1:15">
      <c r="A271" s="275" t="s">
        <v>26</v>
      </c>
      <c r="B271" s="62" t="s">
        <v>137</v>
      </c>
      <c r="C271" s="260">
        <v>100</v>
      </c>
      <c r="D271" s="272">
        <v>0.4</v>
      </c>
      <c r="E271" s="272">
        <v>0.4</v>
      </c>
      <c r="F271" s="272">
        <v>9.8000000000000007</v>
      </c>
      <c r="G271" s="272">
        <v>47</v>
      </c>
      <c r="H271" s="272">
        <v>0.03</v>
      </c>
      <c r="I271" s="272">
        <v>10</v>
      </c>
      <c r="J271" s="272">
        <v>0</v>
      </c>
      <c r="K271" s="272">
        <v>0.2</v>
      </c>
      <c r="L271" s="272">
        <v>16</v>
      </c>
      <c r="M271" s="272">
        <v>9</v>
      </c>
      <c r="N271" s="272">
        <v>2.2000000000000002</v>
      </c>
      <c r="O271" s="272">
        <v>11</v>
      </c>
    </row>
    <row r="272" spans="1:15">
      <c r="A272" s="275"/>
      <c r="B272" s="455" t="s">
        <v>27</v>
      </c>
      <c r="C272" s="304">
        <f>C265+C266+C267+C268+C269+C270+C271</f>
        <v>842</v>
      </c>
      <c r="D272" s="304">
        <f t="shared" ref="D272:O272" si="36">D265+D266+D267+D268+D269+D270+D271</f>
        <v>33.330000000000005</v>
      </c>
      <c r="E272" s="304">
        <f t="shared" si="36"/>
        <v>33.109999999999992</v>
      </c>
      <c r="F272" s="304">
        <f t="shared" si="36"/>
        <v>88.01</v>
      </c>
      <c r="G272" s="304">
        <f t="shared" si="36"/>
        <v>822.72</v>
      </c>
      <c r="H272" s="304">
        <f t="shared" si="36"/>
        <v>0.44999999999999996</v>
      </c>
      <c r="I272" s="304">
        <f t="shared" si="36"/>
        <v>47.75</v>
      </c>
      <c r="J272" s="304">
        <f t="shared" si="36"/>
        <v>38.47</v>
      </c>
      <c r="K272" s="304">
        <f t="shared" si="36"/>
        <v>6.2700000000000005</v>
      </c>
      <c r="L272" s="304">
        <f t="shared" si="36"/>
        <v>120.26</v>
      </c>
      <c r="M272" s="304">
        <f t="shared" si="36"/>
        <v>105.86</v>
      </c>
      <c r="N272" s="304">
        <f t="shared" si="36"/>
        <v>20.13</v>
      </c>
      <c r="O272" s="304">
        <f t="shared" si="36"/>
        <v>431.03999999999996</v>
      </c>
    </row>
    <row r="273" spans="1:17">
      <c r="A273" s="299"/>
      <c r="B273" s="303" t="s">
        <v>178</v>
      </c>
      <c r="C273" s="307"/>
      <c r="D273" s="308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</row>
    <row r="274" spans="1:17">
      <c r="A274" s="299" t="s">
        <v>101</v>
      </c>
      <c r="B274" s="124" t="s">
        <v>102</v>
      </c>
      <c r="C274" s="123">
        <v>60</v>
      </c>
      <c r="D274" s="268">
        <v>0.54</v>
      </c>
      <c r="E274" s="268">
        <v>3.06</v>
      </c>
      <c r="F274" s="268">
        <v>2.16</v>
      </c>
      <c r="G274" s="268">
        <v>38.4</v>
      </c>
      <c r="H274" s="268">
        <v>0.02</v>
      </c>
      <c r="I274" s="268">
        <v>8.4600000000000009</v>
      </c>
      <c r="J274" s="268">
        <v>0</v>
      </c>
      <c r="K274" s="268">
        <v>1.56</v>
      </c>
      <c r="L274" s="268">
        <v>10.199999999999999</v>
      </c>
      <c r="M274" s="268">
        <v>9.6</v>
      </c>
      <c r="N274" s="268">
        <v>0.42</v>
      </c>
      <c r="O274" s="268">
        <v>19.2</v>
      </c>
    </row>
    <row r="275" spans="1:17">
      <c r="A275" s="299"/>
      <c r="B275" s="117" t="s">
        <v>107</v>
      </c>
      <c r="C275" s="123"/>
      <c r="D275" s="268"/>
      <c r="E275" s="268"/>
      <c r="F275" s="268"/>
      <c r="G275" s="268"/>
      <c r="H275" s="268"/>
      <c r="I275" s="268"/>
      <c r="J275" s="268"/>
      <c r="K275" s="268"/>
      <c r="L275" s="268"/>
      <c r="M275" s="268"/>
      <c r="N275" s="268"/>
      <c r="O275" s="268"/>
    </row>
    <row r="276" spans="1:17" ht="21" customHeight="1">
      <c r="A276" s="271" t="s">
        <v>40</v>
      </c>
      <c r="B276" s="309" t="s">
        <v>54</v>
      </c>
      <c r="C276" s="260">
        <v>60</v>
      </c>
      <c r="D276" s="272">
        <v>0.48</v>
      </c>
      <c r="E276" s="272">
        <v>0.06</v>
      </c>
      <c r="F276" s="272">
        <v>1.02</v>
      </c>
      <c r="G276" s="272">
        <v>7.8</v>
      </c>
      <c r="H276" s="272">
        <v>0.01</v>
      </c>
      <c r="I276" s="272">
        <v>3</v>
      </c>
      <c r="J276" s="272">
        <v>0</v>
      </c>
      <c r="K276" s="272">
        <v>0.06</v>
      </c>
      <c r="L276" s="272">
        <v>13.8</v>
      </c>
      <c r="M276" s="272">
        <v>8.4</v>
      </c>
      <c r="N276" s="272">
        <v>0.36</v>
      </c>
      <c r="O276" s="272">
        <v>14.4</v>
      </c>
    </row>
    <row r="277" spans="1:17">
      <c r="A277" s="299"/>
      <c r="B277" s="117" t="s">
        <v>197</v>
      </c>
      <c r="C277" s="123"/>
      <c r="D277" s="268"/>
      <c r="E277" s="268"/>
      <c r="F277" s="268"/>
      <c r="G277" s="268"/>
      <c r="H277" s="268"/>
      <c r="I277" s="268"/>
      <c r="J277" s="268"/>
      <c r="K277" s="268"/>
      <c r="L277" s="268"/>
      <c r="M277" s="268"/>
      <c r="N277" s="268"/>
      <c r="O277" s="268"/>
    </row>
    <row r="278" spans="1:17">
      <c r="A278" s="446" t="s">
        <v>89</v>
      </c>
      <c r="B278" s="131" t="s">
        <v>274</v>
      </c>
      <c r="C278" s="126">
        <v>70</v>
      </c>
      <c r="D278" s="128">
        <v>9.44</v>
      </c>
      <c r="E278" s="128">
        <v>15.98</v>
      </c>
      <c r="F278" s="128">
        <v>1.54</v>
      </c>
      <c r="G278" s="128">
        <v>188.82</v>
      </c>
      <c r="H278" s="128">
        <v>0.04</v>
      </c>
      <c r="I278" s="128">
        <v>0.43</v>
      </c>
      <c r="J278" s="128">
        <v>189.55</v>
      </c>
      <c r="K278" s="128">
        <v>0.39</v>
      </c>
      <c r="L278" s="128">
        <v>189.3</v>
      </c>
      <c r="M278" s="128">
        <v>13.72</v>
      </c>
      <c r="N278" s="128">
        <v>1.2</v>
      </c>
      <c r="O278" s="128">
        <v>178.22</v>
      </c>
    </row>
    <row r="279" spans="1:17">
      <c r="A279" s="273" t="s">
        <v>34</v>
      </c>
      <c r="B279" s="442" t="s">
        <v>35</v>
      </c>
      <c r="C279" s="402">
        <v>200</v>
      </c>
      <c r="D279" s="272">
        <v>0.2</v>
      </c>
      <c r="E279" s="272">
        <v>0.1</v>
      </c>
      <c r="F279" s="272">
        <v>21.5</v>
      </c>
      <c r="G279" s="272">
        <v>87</v>
      </c>
      <c r="H279" s="272">
        <v>0.01</v>
      </c>
      <c r="I279" s="272">
        <v>9.3000000000000007</v>
      </c>
      <c r="J279" s="272">
        <v>0</v>
      </c>
      <c r="K279" s="272">
        <v>0</v>
      </c>
      <c r="L279" s="272">
        <v>10</v>
      </c>
      <c r="M279" s="272">
        <v>7</v>
      </c>
      <c r="N279" s="272">
        <v>0.3</v>
      </c>
      <c r="O279" s="272">
        <v>11</v>
      </c>
    </row>
    <row r="280" spans="1:17">
      <c r="A280" s="273" t="s">
        <v>63</v>
      </c>
      <c r="B280" s="444" t="s">
        <v>228</v>
      </c>
      <c r="C280" s="260">
        <v>95</v>
      </c>
      <c r="D280" s="272">
        <v>4.75</v>
      </c>
      <c r="E280" s="272">
        <v>3.04</v>
      </c>
      <c r="F280" s="272">
        <v>8.07</v>
      </c>
      <c r="G280" s="272">
        <v>82.65</v>
      </c>
      <c r="H280" s="272">
        <v>0.02</v>
      </c>
      <c r="I280" s="272">
        <v>0.56999999999999995</v>
      </c>
      <c r="J280" s="272">
        <v>0.01</v>
      </c>
      <c r="K280" s="272">
        <v>0</v>
      </c>
      <c r="L280" s="272">
        <v>113.05</v>
      </c>
      <c r="M280" s="272">
        <v>13.3</v>
      </c>
      <c r="N280" s="272">
        <v>0.09</v>
      </c>
      <c r="O280" s="272">
        <v>86.45</v>
      </c>
    </row>
    <row r="281" spans="1:17">
      <c r="A281" s="361"/>
      <c r="B281" s="361" t="s">
        <v>27</v>
      </c>
      <c r="C281" s="117">
        <f>C278+C279+C280</f>
        <v>365</v>
      </c>
      <c r="D281" s="117">
        <f t="shared" ref="D281:O281" si="37">D278+D279+D280</f>
        <v>14.389999999999999</v>
      </c>
      <c r="E281" s="117">
        <f t="shared" si="37"/>
        <v>19.12</v>
      </c>
      <c r="F281" s="117">
        <f t="shared" si="37"/>
        <v>31.11</v>
      </c>
      <c r="G281" s="117">
        <f t="shared" si="37"/>
        <v>358.47</v>
      </c>
      <c r="H281" s="117">
        <f t="shared" si="37"/>
        <v>7.0000000000000007E-2</v>
      </c>
      <c r="I281" s="117">
        <f t="shared" si="37"/>
        <v>10.3</v>
      </c>
      <c r="J281" s="117">
        <f t="shared" si="37"/>
        <v>189.56</v>
      </c>
      <c r="K281" s="117">
        <f t="shared" si="37"/>
        <v>0.39</v>
      </c>
      <c r="L281" s="117">
        <f t="shared" si="37"/>
        <v>312.35000000000002</v>
      </c>
      <c r="M281" s="117">
        <f t="shared" si="37"/>
        <v>34.019999999999996</v>
      </c>
      <c r="N281" s="117">
        <f t="shared" si="37"/>
        <v>1.59</v>
      </c>
      <c r="O281" s="117">
        <f t="shared" si="37"/>
        <v>275.67</v>
      </c>
    </row>
    <row r="282" spans="1:17">
      <c r="A282" s="513"/>
      <c r="B282" s="513"/>
      <c r="C282" s="513"/>
      <c r="D282" s="514"/>
      <c r="E282" s="514"/>
      <c r="F282" s="514"/>
      <c r="G282" s="514"/>
      <c r="H282" s="514"/>
      <c r="I282" s="514"/>
      <c r="J282" s="514"/>
      <c r="K282" s="514"/>
      <c r="L282" s="514"/>
      <c r="M282" s="514"/>
      <c r="N282" s="514"/>
      <c r="O282" s="514"/>
      <c r="Q282" s="12"/>
    </row>
    <row r="283" spans="1:17">
      <c r="A283" s="584" t="s">
        <v>161</v>
      </c>
      <c r="B283" s="584"/>
      <c r="C283" s="584"/>
      <c r="D283" s="584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</row>
    <row r="284" spans="1:17">
      <c r="A284" s="584" t="s">
        <v>175</v>
      </c>
      <c r="B284" s="584"/>
      <c r="C284" s="584"/>
      <c r="D284" s="584"/>
      <c r="E284" s="167" t="s">
        <v>0</v>
      </c>
      <c r="F284" s="167" t="s">
        <v>0</v>
      </c>
      <c r="G284" s="167"/>
      <c r="H284" s="167"/>
      <c r="I284" s="167"/>
      <c r="J284" s="167"/>
      <c r="K284" s="167"/>
      <c r="L284" s="167"/>
      <c r="M284" s="167"/>
      <c r="N284" s="167"/>
      <c r="O284" s="167"/>
    </row>
    <row r="285" spans="1:17">
      <c r="A285" s="584" t="s">
        <v>114</v>
      </c>
      <c r="B285" s="584"/>
      <c r="C285" s="584"/>
      <c r="D285" s="584"/>
      <c r="E285" s="317" t="s">
        <v>0</v>
      </c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</row>
    <row r="286" spans="1:17">
      <c r="A286" s="584" t="s">
        <v>94</v>
      </c>
      <c r="B286" s="584"/>
      <c r="C286" s="584"/>
      <c r="D286" s="584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</row>
    <row r="287" spans="1:17">
      <c r="A287" s="631" t="s">
        <v>1</v>
      </c>
      <c r="B287" s="631" t="s">
        <v>2</v>
      </c>
      <c r="C287" s="633" t="s">
        <v>3</v>
      </c>
      <c r="D287" s="635" t="s">
        <v>4</v>
      </c>
      <c r="E287" s="636"/>
      <c r="F287" s="637"/>
      <c r="G287" s="507" t="s">
        <v>134</v>
      </c>
      <c r="H287" s="616" t="s">
        <v>9</v>
      </c>
      <c r="I287" s="617"/>
      <c r="J287" s="617"/>
      <c r="K287" s="618"/>
      <c r="L287" s="639" t="s">
        <v>14</v>
      </c>
      <c r="M287" s="639"/>
      <c r="N287" s="639"/>
      <c r="O287" s="639"/>
    </row>
    <row r="288" spans="1:17">
      <c r="A288" s="632"/>
      <c r="B288" s="632"/>
      <c r="C288" s="634"/>
      <c r="D288" s="123" t="s">
        <v>5</v>
      </c>
      <c r="E288" s="123" t="s">
        <v>6</v>
      </c>
      <c r="F288" s="123" t="s">
        <v>7</v>
      </c>
      <c r="G288" s="124"/>
      <c r="H288" s="125" t="s">
        <v>10</v>
      </c>
      <c r="I288" s="125" t="s">
        <v>11</v>
      </c>
      <c r="J288" s="125" t="s">
        <v>12</v>
      </c>
      <c r="K288" s="125" t="s">
        <v>13</v>
      </c>
      <c r="L288" s="125" t="s">
        <v>15</v>
      </c>
      <c r="M288" s="125" t="s">
        <v>16</v>
      </c>
      <c r="N288" s="125" t="s">
        <v>17</v>
      </c>
      <c r="O288" s="125" t="s">
        <v>18</v>
      </c>
    </row>
    <row r="289" spans="1:15">
      <c r="A289" s="319"/>
      <c r="B289" s="409" t="s">
        <v>296</v>
      </c>
      <c r="C289" s="320"/>
      <c r="D289" s="300"/>
      <c r="E289" s="300"/>
      <c r="F289" s="300"/>
      <c r="G289" s="409" t="s">
        <v>0</v>
      </c>
      <c r="H289" s="307"/>
      <c r="I289" s="307"/>
      <c r="J289" s="307"/>
      <c r="K289" s="307"/>
      <c r="L289" s="307"/>
      <c r="M289" s="307"/>
      <c r="N289" s="307"/>
      <c r="O289" s="307"/>
    </row>
    <row r="290" spans="1:15">
      <c r="A290" s="271" t="s">
        <v>217</v>
      </c>
      <c r="B290" s="468" t="s">
        <v>214</v>
      </c>
      <c r="C290" s="458">
        <v>110</v>
      </c>
      <c r="D290" s="272">
        <v>6.3</v>
      </c>
      <c r="E290" s="272">
        <v>6.15</v>
      </c>
      <c r="F290" s="272">
        <v>27.64</v>
      </c>
      <c r="G290" s="272">
        <v>232.17</v>
      </c>
      <c r="H290" s="272">
        <v>0.03</v>
      </c>
      <c r="I290" s="272">
        <v>7.0000000000000007E-2</v>
      </c>
      <c r="J290" s="272">
        <v>7.0000000000000007E-2</v>
      </c>
      <c r="K290" s="272">
        <v>0.28999999999999998</v>
      </c>
      <c r="L290" s="272">
        <v>8.8000000000000007</v>
      </c>
      <c r="M290" s="272">
        <v>18.329999999999998</v>
      </c>
      <c r="N290" s="272">
        <v>0.57999999999999996</v>
      </c>
      <c r="O290" s="272">
        <v>97.5</v>
      </c>
    </row>
    <row r="291" spans="1:15">
      <c r="A291" s="515" t="s">
        <v>200</v>
      </c>
      <c r="B291" s="445" t="s">
        <v>218</v>
      </c>
      <c r="C291" s="320">
        <v>200</v>
      </c>
      <c r="D291" s="322">
        <v>5.8</v>
      </c>
      <c r="E291" s="322">
        <v>5</v>
      </c>
      <c r="F291" s="322">
        <v>9.6</v>
      </c>
      <c r="G291" s="322">
        <v>106</v>
      </c>
      <c r="H291" s="321">
        <v>0.08</v>
      </c>
      <c r="I291" s="321">
        <v>2.6</v>
      </c>
      <c r="J291" s="321">
        <v>0.04</v>
      </c>
      <c r="K291" s="321">
        <v>0</v>
      </c>
      <c r="L291" s="321">
        <v>240</v>
      </c>
      <c r="M291" s="321">
        <v>28</v>
      </c>
      <c r="N291" s="321">
        <v>0.2</v>
      </c>
      <c r="O291" s="321">
        <v>180</v>
      </c>
    </row>
    <row r="292" spans="1:15">
      <c r="A292" s="469" t="s">
        <v>227</v>
      </c>
      <c r="B292" s="460" t="s">
        <v>209</v>
      </c>
      <c r="C292" s="490">
        <v>25</v>
      </c>
      <c r="D292" s="272">
        <v>0.7</v>
      </c>
      <c r="E292" s="272">
        <v>0.82</v>
      </c>
      <c r="F292" s="272">
        <v>19.3</v>
      </c>
      <c r="G292" s="272">
        <v>87.5</v>
      </c>
      <c r="H292" s="272">
        <v>0.01</v>
      </c>
      <c r="I292" s="272">
        <v>0</v>
      </c>
      <c r="J292" s="272">
        <v>0</v>
      </c>
      <c r="K292" s="272">
        <v>0.17</v>
      </c>
      <c r="L292" s="272">
        <v>4</v>
      </c>
      <c r="M292" s="272">
        <v>2.5</v>
      </c>
      <c r="N292" s="272">
        <v>0.37</v>
      </c>
      <c r="O292" s="272">
        <v>9</v>
      </c>
    </row>
    <row r="293" spans="1:15">
      <c r="A293" s="273" t="s">
        <v>63</v>
      </c>
      <c r="B293" s="273" t="s">
        <v>64</v>
      </c>
      <c r="C293" s="126">
        <v>190</v>
      </c>
      <c r="D293" s="272">
        <v>9.5</v>
      </c>
      <c r="E293" s="272">
        <v>6.08</v>
      </c>
      <c r="F293" s="272">
        <v>16.14</v>
      </c>
      <c r="G293" s="272">
        <v>165.3</v>
      </c>
      <c r="H293" s="272">
        <v>0.06</v>
      </c>
      <c r="I293" s="272">
        <v>1.1399999999999999</v>
      </c>
      <c r="J293" s="272">
        <v>0.04</v>
      </c>
      <c r="K293" s="272">
        <v>0</v>
      </c>
      <c r="L293" s="272">
        <v>226.1</v>
      </c>
      <c r="M293" s="272">
        <v>26.6</v>
      </c>
      <c r="N293" s="272">
        <v>0.18</v>
      </c>
      <c r="O293" s="272">
        <v>172.9</v>
      </c>
    </row>
    <row r="294" spans="1:15">
      <c r="A294" s="516"/>
      <c r="B294" s="455" t="s">
        <v>27</v>
      </c>
      <c r="C294" s="517">
        <f>C290+C291+C292+C293</f>
        <v>525</v>
      </c>
      <c r="D294" s="329">
        <f t="shared" ref="D294:O294" si="38">D290+D291+D292+D293</f>
        <v>22.299999999999997</v>
      </c>
      <c r="E294" s="329">
        <f t="shared" si="38"/>
        <v>18.05</v>
      </c>
      <c r="F294" s="329">
        <f t="shared" si="38"/>
        <v>72.680000000000007</v>
      </c>
      <c r="G294" s="329">
        <f t="shared" si="38"/>
        <v>590.97</v>
      </c>
      <c r="H294" s="329">
        <f t="shared" si="38"/>
        <v>0.18</v>
      </c>
      <c r="I294" s="329">
        <f t="shared" si="38"/>
        <v>3.8099999999999996</v>
      </c>
      <c r="J294" s="329">
        <f t="shared" si="38"/>
        <v>0.15000000000000002</v>
      </c>
      <c r="K294" s="329">
        <f t="shared" si="38"/>
        <v>0.45999999999999996</v>
      </c>
      <c r="L294" s="329">
        <f t="shared" si="38"/>
        <v>478.9</v>
      </c>
      <c r="M294" s="329">
        <f t="shared" si="38"/>
        <v>75.430000000000007</v>
      </c>
      <c r="N294" s="329">
        <f t="shared" si="38"/>
        <v>1.3299999999999998</v>
      </c>
      <c r="O294" s="329">
        <f t="shared" si="38"/>
        <v>459.4</v>
      </c>
    </row>
    <row r="295" spans="1:15">
      <c r="A295" s="271"/>
      <c r="B295" s="117" t="s">
        <v>213</v>
      </c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1:15">
      <c r="A296" s="503" t="s">
        <v>40</v>
      </c>
      <c r="B296" s="275" t="s">
        <v>262</v>
      </c>
      <c r="C296" s="260">
        <v>60</v>
      </c>
      <c r="D296" s="272">
        <v>0.66</v>
      </c>
      <c r="E296" s="272">
        <v>0.06</v>
      </c>
      <c r="F296" s="272">
        <v>2.1</v>
      </c>
      <c r="G296" s="272">
        <v>12</v>
      </c>
      <c r="H296" s="272">
        <v>0</v>
      </c>
      <c r="I296" s="272">
        <v>9</v>
      </c>
      <c r="J296" s="272">
        <v>0</v>
      </c>
      <c r="K296" s="272">
        <v>0.42</v>
      </c>
      <c r="L296" s="272">
        <v>6</v>
      </c>
      <c r="M296" s="272">
        <v>9</v>
      </c>
      <c r="N296" s="272">
        <v>0.48</v>
      </c>
      <c r="O296" s="272">
        <v>21</v>
      </c>
    </row>
    <row r="297" spans="1:15">
      <c r="A297" s="273" t="s">
        <v>263</v>
      </c>
      <c r="B297" s="62" t="s">
        <v>264</v>
      </c>
      <c r="C297" s="260">
        <v>200</v>
      </c>
      <c r="D297" s="272">
        <v>2.14</v>
      </c>
      <c r="E297" s="272">
        <v>2.74</v>
      </c>
      <c r="F297" s="272">
        <v>14.57</v>
      </c>
      <c r="G297" s="272">
        <v>91.76</v>
      </c>
      <c r="H297" s="272">
        <v>0.08</v>
      </c>
      <c r="I297" s="272">
        <v>9.1999999999999993</v>
      </c>
      <c r="J297" s="272">
        <v>0</v>
      </c>
      <c r="K297" s="272">
        <v>1.32</v>
      </c>
      <c r="L297" s="272">
        <v>17.03</v>
      </c>
      <c r="M297" s="272">
        <v>18.21</v>
      </c>
      <c r="N297" s="272">
        <v>0.78</v>
      </c>
      <c r="O297" s="272">
        <v>45.09</v>
      </c>
    </row>
    <row r="298" spans="1:15">
      <c r="A298" s="512" t="s">
        <v>72</v>
      </c>
      <c r="B298" s="62" t="s">
        <v>73</v>
      </c>
      <c r="C298" s="123">
        <v>180</v>
      </c>
      <c r="D298" s="268">
        <v>13.6</v>
      </c>
      <c r="E298" s="268">
        <v>13.39</v>
      </c>
      <c r="F298" s="268">
        <v>35.42</v>
      </c>
      <c r="G298" s="268">
        <v>316.8</v>
      </c>
      <c r="H298" s="268">
        <v>0.05</v>
      </c>
      <c r="I298" s="268">
        <v>0.28999999999999998</v>
      </c>
      <c r="J298" s="268">
        <v>0.04</v>
      </c>
      <c r="K298" s="268">
        <v>0.56999999999999995</v>
      </c>
      <c r="L298" s="268">
        <v>16.559999999999999</v>
      </c>
      <c r="M298" s="268">
        <v>38.159999999999997</v>
      </c>
      <c r="N298" s="268">
        <v>2.02</v>
      </c>
      <c r="O298" s="268">
        <v>163.44</v>
      </c>
    </row>
    <row r="299" spans="1:15">
      <c r="A299" s="273" t="s">
        <v>52</v>
      </c>
      <c r="B299" s="118" t="s">
        <v>53</v>
      </c>
      <c r="C299" s="123">
        <v>200</v>
      </c>
      <c r="D299" s="268">
        <v>0.5</v>
      </c>
      <c r="E299" s="268">
        <v>0</v>
      </c>
      <c r="F299" s="268">
        <v>27</v>
      </c>
      <c r="G299" s="268">
        <v>110</v>
      </c>
      <c r="H299" s="268">
        <v>0.01</v>
      </c>
      <c r="I299" s="268">
        <v>0.5</v>
      </c>
      <c r="J299" s="268">
        <v>0</v>
      </c>
      <c r="K299" s="268">
        <v>0</v>
      </c>
      <c r="L299" s="268">
        <v>28</v>
      </c>
      <c r="M299" s="268">
        <v>7</v>
      </c>
      <c r="N299" s="268">
        <v>1.5</v>
      </c>
      <c r="O299" s="268">
        <v>19</v>
      </c>
    </row>
    <row r="300" spans="1:15">
      <c r="A300" s="273" t="s">
        <v>22</v>
      </c>
      <c r="B300" s="118" t="s">
        <v>23</v>
      </c>
      <c r="C300" s="123">
        <v>54</v>
      </c>
      <c r="D300" s="268">
        <v>4.0999999999999996</v>
      </c>
      <c r="E300" s="268">
        <v>0.43</v>
      </c>
      <c r="F300" s="268">
        <v>26.57</v>
      </c>
      <c r="G300" s="268">
        <v>116.1</v>
      </c>
      <c r="H300" s="268">
        <v>0.06</v>
      </c>
      <c r="I300" s="268">
        <v>0</v>
      </c>
      <c r="J300" s="268">
        <v>0</v>
      </c>
      <c r="K300" s="268">
        <v>0.59</v>
      </c>
      <c r="L300" s="268">
        <v>10.8</v>
      </c>
      <c r="M300" s="268">
        <v>7.56</v>
      </c>
      <c r="N300" s="268">
        <v>0.59</v>
      </c>
      <c r="O300" s="268">
        <v>35.1</v>
      </c>
    </row>
    <row r="301" spans="1:15">
      <c r="A301" s="361" t="s">
        <v>69</v>
      </c>
      <c r="B301" s="118" t="s">
        <v>67</v>
      </c>
      <c r="C301" s="123">
        <v>25</v>
      </c>
      <c r="D301" s="268">
        <v>1.65</v>
      </c>
      <c r="E301" s="268">
        <v>0.3</v>
      </c>
      <c r="F301" s="268">
        <v>8.35</v>
      </c>
      <c r="G301" s="268">
        <v>43.5</v>
      </c>
      <c r="H301" s="268">
        <v>0.05</v>
      </c>
      <c r="I301" s="268">
        <v>0</v>
      </c>
      <c r="J301" s="268">
        <v>0</v>
      </c>
      <c r="K301" s="268">
        <v>0.35</v>
      </c>
      <c r="L301" s="268">
        <v>8.75</v>
      </c>
      <c r="M301" s="268">
        <v>11.75</v>
      </c>
      <c r="N301" s="268">
        <v>0.98</v>
      </c>
      <c r="O301" s="268">
        <v>39.5</v>
      </c>
    </row>
    <row r="302" spans="1:15">
      <c r="A302" s="361" t="s">
        <v>26</v>
      </c>
      <c r="B302" s="448" t="s">
        <v>285</v>
      </c>
      <c r="C302" s="123">
        <v>200</v>
      </c>
      <c r="D302" s="268">
        <v>2.09</v>
      </c>
      <c r="E302" s="268">
        <v>0.7</v>
      </c>
      <c r="F302" s="268">
        <v>29.37</v>
      </c>
      <c r="G302" s="268">
        <v>134.30000000000001</v>
      </c>
      <c r="H302" s="268">
        <v>0.06</v>
      </c>
      <c r="I302" s="268">
        <v>1.98</v>
      </c>
      <c r="J302" s="268">
        <v>0</v>
      </c>
      <c r="K302" s="268">
        <v>0.55000000000000004</v>
      </c>
      <c r="L302" s="268">
        <v>11.2</v>
      </c>
      <c r="M302" s="268">
        <v>58.7</v>
      </c>
      <c r="N302" s="268">
        <v>0.84</v>
      </c>
      <c r="O302" s="268">
        <v>39.200000000000003</v>
      </c>
    </row>
    <row r="303" spans="1:15">
      <c r="A303" s="271"/>
      <c r="B303" s="118" t="s">
        <v>27</v>
      </c>
      <c r="C303" s="117">
        <f>C296+C297+C298+C299+C300+C301+C302</f>
        <v>919</v>
      </c>
      <c r="D303" s="117">
        <f t="shared" ref="D303:O303" si="39">D296+D297+D298+D299+D300+D301+D302</f>
        <v>24.74</v>
      </c>
      <c r="E303" s="117">
        <f t="shared" si="39"/>
        <v>17.62</v>
      </c>
      <c r="F303" s="117">
        <f t="shared" si="39"/>
        <v>143.38</v>
      </c>
      <c r="G303" s="117">
        <f t="shared" si="39"/>
        <v>824.46</v>
      </c>
      <c r="H303" s="117">
        <f t="shared" si="39"/>
        <v>0.31</v>
      </c>
      <c r="I303" s="117">
        <f t="shared" si="39"/>
        <v>20.97</v>
      </c>
      <c r="J303" s="117">
        <f t="shared" si="39"/>
        <v>0.04</v>
      </c>
      <c r="K303" s="117">
        <f t="shared" si="39"/>
        <v>3.8</v>
      </c>
      <c r="L303" s="117">
        <f t="shared" si="39"/>
        <v>98.34</v>
      </c>
      <c r="M303" s="117">
        <f t="shared" si="39"/>
        <v>150.38</v>
      </c>
      <c r="N303" s="117">
        <f t="shared" si="39"/>
        <v>7.1899999999999995</v>
      </c>
      <c r="O303" s="117">
        <f t="shared" si="39"/>
        <v>362.33</v>
      </c>
    </row>
    <row r="304" spans="1:15">
      <c r="A304" s="271"/>
      <c r="B304" s="118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1:17">
      <c r="A305" s="273"/>
      <c r="B305" s="118" t="s">
        <v>103</v>
      </c>
      <c r="C305" s="117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</row>
    <row r="306" spans="1:17">
      <c r="A306" s="271" t="s">
        <v>144</v>
      </c>
      <c r="B306" s="124" t="s">
        <v>143</v>
      </c>
      <c r="C306" s="123">
        <v>60</v>
      </c>
      <c r="D306" s="268">
        <v>0.48</v>
      </c>
      <c r="E306" s="268">
        <v>6.06</v>
      </c>
      <c r="F306" s="268">
        <v>1.26</v>
      </c>
      <c r="G306" s="268">
        <v>61.2</v>
      </c>
      <c r="H306" s="268">
        <v>0.01</v>
      </c>
      <c r="I306" s="268">
        <v>4.2</v>
      </c>
      <c r="J306" s="268">
        <v>0</v>
      </c>
      <c r="K306" s="268">
        <v>2.76</v>
      </c>
      <c r="L306" s="268">
        <v>18</v>
      </c>
      <c r="M306" s="268">
        <v>7.8</v>
      </c>
      <c r="N306" s="268">
        <v>0.36</v>
      </c>
      <c r="O306" s="268">
        <v>18.600000000000001</v>
      </c>
    </row>
    <row r="307" spans="1:17">
      <c r="A307" s="324"/>
      <c r="B307" s="117" t="s">
        <v>197</v>
      </c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1:17">
      <c r="A308" s="271" t="s">
        <v>217</v>
      </c>
      <c r="B308" s="468" t="s">
        <v>214</v>
      </c>
      <c r="C308" s="458">
        <v>110</v>
      </c>
      <c r="D308" s="272">
        <v>6.3</v>
      </c>
      <c r="E308" s="272">
        <v>6.15</v>
      </c>
      <c r="F308" s="272">
        <v>27.64</v>
      </c>
      <c r="G308" s="272">
        <v>232.17</v>
      </c>
      <c r="H308" s="272">
        <v>0.03</v>
      </c>
      <c r="I308" s="272">
        <v>7.0000000000000007E-2</v>
      </c>
      <c r="J308" s="272">
        <v>7.0000000000000007E-2</v>
      </c>
      <c r="K308" s="272">
        <v>0.28999999999999998</v>
      </c>
      <c r="L308" s="272">
        <v>8.8000000000000007</v>
      </c>
      <c r="M308" s="272">
        <v>18.329999999999998</v>
      </c>
      <c r="N308" s="272">
        <v>0.57999999999999996</v>
      </c>
      <c r="O308" s="272">
        <v>97.5</v>
      </c>
      <c r="P308" t="s">
        <v>0</v>
      </c>
      <c r="Q308" s="32"/>
    </row>
    <row r="309" spans="1:17">
      <c r="A309" s="515" t="s">
        <v>200</v>
      </c>
      <c r="B309" s="445" t="s">
        <v>218</v>
      </c>
      <c r="C309" s="422">
        <v>200</v>
      </c>
      <c r="D309" s="322">
        <v>5.8</v>
      </c>
      <c r="E309" s="322">
        <v>5</v>
      </c>
      <c r="F309" s="322">
        <v>9.6</v>
      </c>
      <c r="G309" s="322">
        <v>106</v>
      </c>
      <c r="H309" s="321">
        <v>0.08</v>
      </c>
      <c r="I309" s="321">
        <v>2.6</v>
      </c>
      <c r="J309" s="321">
        <v>0.04</v>
      </c>
      <c r="K309" s="321">
        <v>0</v>
      </c>
      <c r="L309" s="321">
        <v>240</v>
      </c>
      <c r="M309" s="321">
        <v>28</v>
      </c>
      <c r="N309" s="321">
        <v>0.2</v>
      </c>
      <c r="O309" s="321">
        <v>180</v>
      </c>
    </row>
    <row r="310" spans="1:17">
      <c r="A310" s="516"/>
      <c r="B310" s="455" t="s">
        <v>27</v>
      </c>
      <c r="C310" s="517">
        <f>C308+C309</f>
        <v>310</v>
      </c>
      <c r="D310" s="517">
        <f t="shared" ref="D310:O310" si="40">D308+D309</f>
        <v>12.1</v>
      </c>
      <c r="E310" s="517">
        <f t="shared" si="40"/>
        <v>11.15</v>
      </c>
      <c r="F310" s="517">
        <f t="shared" si="40"/>
        <v>37.24</v>
      </c>
      <c r="G310" s="517">
        <f t="shared" si="40"/>
        <v>338.16999999999996</v>
      </c>
      <c r="H310" s="517">
        <f t="shared" si="40"/>
        <v>0.11</v>
      </c>
      <c r="I310" s="517">
        <f t="shared" si="40"/>
        <v>2.67</v>
      </c>
      <c r="J310" s="517">
        <f t="shared" si="40"/>
        <v>0.11000000000000001</v>
      </c>
      <c r="K310" s="517">
        <f t="shared" si="40"/>
        <v>0.28999999999999998</v>
      </c>
      <c r="L310" s="517">
        <f t="shared" si="40"/>
        <v>248.8</v>
      </c>
      <c r="M310" s="517">
        <f t="shared" si="40"/>
        <v>46.33</v>
      </c>
      <c r="N310" s="517">
        <f t="shared" si="40"/>
        <v>0.78</v>
      </c>
      <c r="O310" s="517">
        <f t="shared" si="40"/>
        <v>277.5</v>
      </c>
      <c r="Q310" s="12"/>
    </row>
    <row r="312" spans="1:17">
      <c r="A312" s="584" t="s">
        <v>50</v>
      </c>
      <c r="B312" s="584"/>
      <c r="C312" s="584"/>
      <c r="D312" s="584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1:17">
      <c r="A313" s="584" t="s">
        <v>164</v>
      </c>
      <c r="B313" s="584"/>
      <c r="C313" s="584"/>
      <c r="D313" s="584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1:17">
      <c r="A314" s="584" t="s">
        <v>120</v>
      </c>
      <c r="B314" s="584"/>
      <c r="C314" s="584"/>
      <c r="D314" s="584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1:17">
      <c r="A315" s="584" t="s">
        <v>94</v>
      </c>
      <c r="B315" s="584"/>
      <c r="C315" s="584"/>
      <c r="D315" s="584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1:17">
      <c r="A316" s="631" t="s">
        <v>1</v>
      </c>
      <c r="B316" s="631" t="s">
        <v>2</v>
      </c>
      <c r="C316" s="633" t="s">
        <v>3</v>
      </c>
      <c r="D316" s="635" t="s">
        <v>4</v>
      </c>
      <c r="E316" s="636"/>
      <c r="F316" s="637"/>
      <c r="G316" s="507" t="s">
        <v>134</v>
      </c>
      <c r="H316" s="616" t="s">
        <v>9</v>
      </c>
      <c r="I316" s="617"/>
      <c r="J316" s="617"/>
      <c r="K316" s="618"/>
      <c r="L316" s="616" t="s">
        <v>14</v>
      </c>
      <c r="M316" s="617"/>
      <c r="N316" s="617"/>
      <c r="O316" s="618"/>
    </row>
    <row r="317" spans="1:17">
      <c r="A317" s="632"/>
      <c r="B317" s="632"/>
      <c r="C317" s="634"/>
      <c r="D317" s="123" t="s">
        <v>5</v>
      </c>
      <c r="E317" s="123" t="s">
        <v>6</v>
      </c>
      <c r="F317" s="123" t="s">
        <v>7</v>
      </c>
      <c r="G317" s="124"/>
      <c r="H317" s="318" t="s">
        <v>10</v>
      </c>
      <c r="I317" s="318" t="s">
        <v>11</v>
      </c>
      <c r="J317" s="318" t="s">
        <v>12</v>
      </c>
      <c r="K317" s="318" t="s">
        <v>13</v>
      </c>
      <c r="L317" s="318" t="s">
        <v>15</v>
      </c>
      <c r="M317" s="318" t="s">
        <v>16</v>
      </c>
      <c r="N317" s="318" t="s">
        <v>17</v>
      </c>
      <c r="O317" s="318" t="s">
        <v>18</v>
      </c>
    </row>
    <row r="318" spans="1:17">
      <c r="A318" s="296"/>
      <c r="B318" s="407" t="s">
        <v>296</v>
      </c>
      <c r="C318" s="297"/>
      <c r="D318" s="123"/>
      <c r="E318" s="123"/>
      <c r="F318" s="123"/>
      <c r="G318" s="407" t="s">
        <v>0</v>
      </c>
      <c r="H318" s="318"/>
      <c r="I318" s="318"/>
      <c r="J318" s="318"/>
      <c r="K318" s="318"/>
      <c r="L318" s="318"/>
      <c r="M318" s="318"/>
      <c r="N318" s="318"/>
      <c r="O318" s="318"/>
    </row>
    <row r="319" spans="1:17">
      <c r="A319" s="262" t="s">
        <v>207</v>
      </c>
      <c r="B319" s="298" t="s">
        <v>206</v>
      </c>
      <c r="C319" s="297">
        <v>35</v>
      </c>
      <c r="D319" s="318">
        <v>5</v>
      </c>
      <c r="E319" s="318">
        <v>8.1</v>
      </c>
      <c r="F319" s="318">
        <v>7.4</v>
      </c>
      <c r="G319" s="318">
        <v>123</v>
      </c>
      <c r="H319" s="318">
        <v>0.02</v>
      </c>
      <c r="I319" s="318">
        <v>0.1</v>
      </c>
      <c r="J319" s="318">
        <v>0.06</v>
      </c>
      <c r="K319" s="318">
        <v>0.3</v>
      </c>
      <c r="L319" s="318">
        <v>137</v>
      </c>
      <c r="M319" s="318">
        <v>10</v>
      </c>
      <c r="N319" s="318">
        <v>0.3</v>
      </c>
      <c r="O319" s="318">
        <v>99</v>
      </c>
      <c r="P319" t="s">
        <v>135</v>
      </c>
    </row>
    <row r="320" spans="1:17">
      <c r="A320" s="446" t="s">
        <v>89</v>
      </c>
      <c r="B320" s="131" t="s">
        <v>274</v>
      </c>
      <c r="C320" s="126">
        <v>70</v>
      </c>
      <c r="D320" s="128">
        <v>9.44</v>
      </c>
      <c r="E320" s="128">
        <v>15.98</v>
      </c>
      <c r="F320" s="128">
        <v>1.54</v>
      </c>
      <c r="G320" s="128">
        <v>188.82</v>
      </c>
      <c r="H320" s="128">
        <v>0.04</v>
      </c>
      <c r="I320" s="128">
        <v>0.43</v>
      </c>
      <c r="J320" s="128">
        <v>189.55</v>
      </c>
      <c r="K320" s="128">
        <v>0.39</v>
      </c>
      <c r="L320" s="128">
        <v>189.3</v>
      </c>
      <c r="M320" s="128">
        <v>13.72</v>
      </c>
      <c r="N320" s="128">
        <v>1.2</v>
      </c>
      <c r="O320" s="128">
        <v>178.22</v>
      </c>
    </row>
    <row r="321" spans="1:17">
      <c r="A321" s="262" t="s">
        <v>39</v>
      </c>
      <c r="B321" s="298" t="s">
        <v>38</v>
      </c>
      <c r="C321" s="297">
        <v>200</v>
      </c>
      <c r="D321" s="123">
        <v>5</v>
      </c>
      <c r="E321" s="123">
        <v>4.4000000000000004</v>
      </c>
      <c r="F321" s="123">
        <v>31.7</v>
      </c>
      <c r="G321" s="123">
        <v>186</v>
      </c>
      <c r="H321" s="123">
        <v>0.06</v>
      </c>
      <c r="I321" s="123">
        <v>1.7</v>
      </c>
      <c r="J321" s="123">
        <v>0.03</v>
      </c>
      <c r="K321" s="123">
        <v>0</v>
      </c>
      <c r="L321" s="123">
        <v>163</v>
      </c>
      <c r="M321" s="123">
        <v>39</v>
      </c>
      <c r="N321" s="123">
        <v>1.3</v>
      </c>
      <c r="O321" s="123">
        <v>150</v>
      </c>
      <c r="P321" t="s">
        <v>135</v>
      </c>
    </row>
    <row r="322" spans="1:17">
      <c r="A322" s="271" t="s">
        <v>227</v>
      </c>
      <c r="B322" s="444" t="s">
        <v>209</v>
      </c>
      <c r="C322" s="260">
        <v>25</v>
      </c>
      <c r="D322" s="272">
        <v>0.7</v>
      </c>
      <c r="E322" s="272">
        <v>0.82</v>
      </c>
      <c r="F322" s="272">
        <v>19.3</v>
      </c>
      <c r="G322" s="272">
        <v>87.5</v>
      </c>
      <c r="H322" s="272">
        <v>0.01</v>
      </c>
      <c r="I322" s="272">
        <v>0</v>
      </c>
      <c r="J322" s="272">
        <v>0</v>
      </c>
      <c r="K322" s="272">
        <v>0.17</v>
      </c>
      <c r="L322" s="272">
        <v>4</v>
      </c>
      <c r="M322" s="272">
        <v>2.5</v>
      </c>
      <c r="N322" s="272">
        <v>0.37</v>
      </c>
      <c r="O322" s="272">
        <v>9</v>
      </c>
    </row>
    <row r="323" spans="1:17">
      <c r="A323" s="356"/>
      <c r="B323" s="355" t="s">
        <v>27</v>
      </c>
      <c r="C323" s="357">
        <f>C319+C320+C321+C322</f>
        <v>330</v>
      </c>
      <c r="D323" s="357">
        <f t="shared" ref="D323:O323" si="41">D319+D320+D321+D322</f>
        <v>20.139999999999997</v>
      </c>
      <c r="E323" s="357">
        <f t="shared" si="41"/>
        <v>29.299999999999997</v>
      </c>
      <c r="F323" s="357">
        <f t="shared" si="41"/>
        <v>59.94</v>
      </c>
      <c r="G323" s="357">
        <f t="shared" si="41"/>
        <v>585.31999999999994</v>
      </c>
      <c r="H323" s="357">
        <f t="shared" si="41"/>
        <v>0.13</v>
      </c>
      <c r="I323" s="357">
        <f t="shared" si="41"/>
        <v>2.23</v>
      </c>
      <c r="J323" s="357">
        <f t="shared" si="41"/>
        <v>189.64000000000001</v>
      </c>
      <c r="K323" s="357">
        <f t="shared" si="41"/>
        <v>0.86</v>
      </c>
      <c r="L323" s="357">
        <f t="shared" si="41"/>
        <v>493.3</v>
      </c>
      <c r="M323" s="357">
        <f t="shared" si="41"/>
        <v>65.22</v>
      </c>
      <c r="N323" s="357">
        <f t="shared" si="41"/>
        <v>3.17</v>
      </c>
      <c r="O323" s="357">
        <f t="shared" si="41"/>
        <v>436.22</v>
      </c>
      <c r="Q323" s="236"/>
    </row>
    <row r="324" spans="1:17">
      <c r="A324" s="356"/>
      <c r="B324" s="355"/>
      <c r="C324" s="357"/>
      <c r="D324" s="357"/>
      <c r="E324" s="357"/>
      <c r="F324" s="357"/>
      <c r="G324" s="357"/>
      <c r="H324" s="357"/>
      <c r="I324" s="357"/>
      <c r="J324" s="357"/>
      <c r="K324" s="357"/>
      <c r="L324" s="357"/>
      <c r="M324" s="357"/>
      <c r="N324" s="357"/>
      <c r="O324" s="357"/>
      <c r="Q324" s="236"/>
    </row>
    <row r="325" spans="1:17">
      <c r="A325" s="296"/>
      <c r="B325" s="117" t="s">
        <v>213</v>
      </c>
      <c r="C325" s="297"/>
      <c r="D325" s="123"/>
      <c r="E325" s="123"/>
      <c r="F325" s="123"/>
      <c r="G325" s="124"/>
      <c r="H325" s="318"/>
      <c r="I325" s="318"/>
      <c r="J325" s="318"/>
      <c r="K325" s="318"/>
      <c r="L325" s="318"/>
      <c r="M325" s="318"/>
      <c r="N325" s="318"/>
      <c r="O325" s="318"/>
    </row>
    <row r="326" spans="1:17">
      <c r="A326" s="475" t="s">
        <v>276</v>
      </c>
      <c r="B326" s="63" t="s">
        <v>277</v>
      </c>
      <c r="C326" s="2">
        <v>50</v>
      </c>
      <c r="D326" s="8">
        <v>0.66</v>
      </c>
      <c r="E326" s="8">
        <v>5.05</v>
      </c>
      <c r="F326" s="8">
        <v>2.33</v>
      </c>
      <c r="G326" s="8">
        <v>58.02</v>
      </c>
      <c r="H326" s="8">
        <v>0.01</v>
      </c>
      <c r="I326" s="8">
        <v>5.13</v>
      </c>
      <c r="J326" s="8">
        <v>0</v>
      </c>
      <c r="K326" s="8">
        <v>2.2999999999999998</v>
      </c>
      <c r="L326" s="8">
        <v>17.32</v>
      </c>
      <c r="M326" s="8">
        <v>8.8000000000000007</v>
      </c>
      <c r="N326" s="8">
        <v>0.41</v>
      </c>
      <c r="O326" s="8">
        <v>18.75</v>
      </c>
    </row>
    <row r="327" spans="1:17">
      <c r="A327" s="275" t="s">
        <v>265</v>
      </c>
      <c r="B327" s="442" t="s">
        <v>266</v>
      </c>
      <c r="C327" s="260">
        <v>200</v>
      </c>
      <c r="D327" s="272">
        <v>2.14</v>
      </c>
      <c r="E327" s="272">
        <v>2.74</v>
      </c>
      <c r="F327" s="272">
        <v>14.57</v>
      </c>
      <c r="G327" s="272">
        <v>91.76</v>
      </c>
      <c r="H327" s="272">
        <v>0.08</v>
      </c>
      <c r="I327" s="272">
        <v>9.1999999999999993</v>
      </c>
      <c r="J327" s="272">
        <v>0</v>
      </c>
      <c r="K327" s="272">
        <v>1.32</v>
      </c>
      <c r="L327" s="272">
        <v>17.03</v>
      </c>
      <c r="M327" s="272">
        <v>18.21</v>
      </c>
      <c r="N327" s="272">
        <v>0.78</v>
      </c>
      <c r="O327" s="272">
        <v>45.09</v>
      </c>
    </row>
    <row r="328" spans="1:17">
      <c r="A328" s="118" t="s">
        <v>41</v>
      </c>
      <c r="B328" s="118" t="s">
        <v>86</v>
      </c>
      <c r="C328" s="123">
        <v>100</v>
      </c>
      <c r="D328" s="268">
        <v>17.8</v>
      </c>
      <c r="E328" s="268">
        <v>10.199999999999999</v>
      </c>
      <c r="F328" s="268">
        <v>0.4</v>
      </c>
      <c r="G328" s="268">
        <v>79</v>
      </c>
      <c r="H328" s="268">
        <v>0.06</v>
      </c>
      <c r="I328" s="268">
        <v>0.6</v>
      </c>
      <c r="J328" s="268">
        <v>0.01</v>
      </c>
      <c r="K328" s="268">
        <v>1.1000000000000001</v>
      </c>
      <c r="L328" s="268">
        <v>23</v>
      </c>
      <c r="M328" s="268">
        <v>24</v>
      </c>
      <c r="N328" s="268">
        <v>0.4</v>
      </c>
      <c r="O328" s="268">
        <v>182</v>
      </c>
    </row>
    <row r="329" spans="1:17">
      <c r="A329" s="118" t="s">
        <v>42</v>
      </c>
      <c r="B329" s="118" t="s">
        <v>43</v>
      </c>
      <c r="C329" s="123">
        <v>150</v>
      </c>
      <c r="D329" s="268">
        <v>3.15</v>
      </c>
      <c r="E329" s="268">
        <v>6.6</v>
      </c>
      <c r="F329" s="268">
        <v>16.350000000000001</v>
      </c>
      <c r="G329" s="268">
        <v>138</v>
      </c>
      <c r="H329" s="268">
        <v>0.13</v>
      </c>
      <c r="I329" s="268">
        <v>5.0999999999999996</v>
      </c>
      <c r="J329" s="268">
        <v>0.04</v>
      </c>
      <c r="K329" s="268">
        <v>0.15</v>
      </c>
      <c r="L329" s="268">
        <v>39</v>
      </c>
      <c r="M329" s="268">
        <v>28.5</v>
      </c>
      <c r="N329" s="268">
        <v>1.05</v>
      </c>
      <c r="O329" s="268">
        <v>85.5</v>
      </c>
    </row>
    <row r="330" spans="1:17">
      <c r="A330" s="118" t="s">
        <v>20</v>
      </c>
      <c r="B330" s="118" t="s">
        <v>21</v>
      </c>
      <c r="C330" s="123">
        <v>200</v>
      </c>
      <c r="D330" s="268">
        <v>0.1</v>
      </c>
      <c r="E330" s="268">
        <v>0</v>
      </c>
      <c r="F330" s="268">
        <v>15</v>
      </c>
      <c r="G330" s="268">
        <v>60</v>
      </c>
      <c r="H330" s="268">
        <v>0</v>
      </c>
      <c r="I330" s="268">
        <v>0</v>
      </c>
      <c r="J330" s="268">
        <v>0</v>
      </c>
      <c r="K330" s="268">
        <v>0</v>
      </c>
      <c r="L330" s="268">
        <v>11</v>
      </c>
      <c r="M330" s="268">
        <v>1</v>
      </c>
      <c r="N330" s="268">
        <v>0.3</v>
      </c>
      <c r="O330" s="268">
        <v>3</v>
      </c>
    </row>
    <row r="331" spans="1:17">
      <c r="A331" s="273" t="s">
        <v>22</v>
      </c>
      <c r="B331" s="118" t="s">
        <v>23</v>
      </c>
      <c r="C331" s="123">
        <v>50</v>
      </c>
      <c r="D331" s="268">
        <v>3.8</v>
      </c>
      <c r="E331" s="268">
        <v>0.4</v>
      </c>
      <c r="F331" s="268">
        <v>24.6</v>
      </c>
      <c r="G331" s="268">
        <v>117.5</v>
      </c>
      <c r="H331" s="268">
        <v>0.05</v>
      </c>
      <c r="I331" s="268">
        <v>0</v>
      </c>
      <c r="J331" s="268">
        <v>0</v>
      </c>
      <c r="K331" s="268">
        <v>0.56999999999999995</v>
      </c>
      <c r="L331" s="268">
        <v>7.5</v>
      </c>
      <c r="M331" s="268">
        <v>9.99</v>
      </c>
      <c r="N331" s="268">
        <v>0.55000000000000004</v>
      </c>
      <c r="O331" s="268">
        <v>32.5</v>
      </c>
    </row>
    <row r="332" spans="1:17">
      <c r="A332" s="271" t="s">
        <v>69</v>
      </c>
      <c r="B332" s="118" t="s">
        <v>67</v>
      </c>
      <c r="C332" s="123">
        <v>20</v>
      </c>
      <c r="D332" s="268">
        <v>1.32</v>
      </c>
      <c r="E332" s="268">
        <v>0.24</v>
      </c>
      <c r="F332" s="268">
        <v>6.68</v>
      </c>
      <c r="G332" s="268">
        <v>34.799999999999997</v>
      </c>
      <c r="H332" s="268">
        <v>0.04</v>
      </c>
      <c r="I332" s="268">
        <v>0</v>
      </c>
      <c r="J332" s="268">
        <v>0</v>
      </c>
      <c r="K332" s="268">
        <v>0.28000000000000003</v>
      </c>
      <c r="L332" s="268">
        <v>7</v>
      </c>
      <c r="M332" s="268">
        <v>9.4</v>
      </c>
      <c r="N332" s="268">
        <v>0.78</v>
      </c>
      <c r="O332" s="268">
        <v>31.6</v>
      </c>
    </row>
    <row r="333" spans="1:17">
      <c r="A333" s="273" t="s">
        <v>184</v>
      </c>
      <c r="B333" s="442" t="s">
        <v>183</v>
      </c>
      <c r="C333" s="260">
        <v>25</v>
      </c>
      <c r="D333" s="272">
        <v>1.5</v>
      </c>
      <c r="E333" s="272">
        <v>1.33</v>
      </c>
      <c r="F333" s="272">
        <v>15.2</v>
      </c>
      <c r="G333" s="272">
        <v>79</v>
      </c>
      <c r="H333" s="272">
        <v>0.01</v>
      </c>
      <c r="I333" s="272">
        <v>0.04</v>
      </c>
      <c r="J333" s="272">
        <v>0.01</v>
      </c>
      <c r="K333" s="272">
        <v>0.2</v>
      </c>
      <c r="L333" s="272">
        <v>4.58</v>
      </c>
      <c r="M333" s="272">
        <v>2.4900000000000002</v>
      </c>
      <c r="N333" s="272">
        <v>0.28999999999999998</v>
      </c>
      <c r="O333" s="272">
        <v>13.33</v>
      </c>
    </row>
    <row r="334" spans="1:17">
      <c r="A334" s="273" t="s">
        <v>63</v>
      </c>
      <c r="B334" s="273" t="s">
        <v>64</v>
      </c>
      <c r="C334" s="126">
        <v>190</v>
      </c>
      <c r="D334" s="272">
        <v>9.5</v>
      </c>
      <c r="E334" s="272">
        <v>6.08</v>
      </c>
      <c r="F334" s="272">
        <v>16.14</v>
      </c>
      <c r="G334" s="272">
        <v>165.3</v>
      </c>
      <c r="H334" s="272">
        <v>0.06</v>
      </c>
      <c r="I334" s="272">
        <v>1.1399999999999999</v>
      </c>
      <c r="J334" s="272">
        <v>0.04</v>
      </c>
      <c r="K334" s="272">
        <v>0</v>
      </c>
      <c r="L334" s="272">
        <v>226.1</v>
      </c>
      <c r="M334" s="272">
        <v>26.6</v>
      </c>
      <c r="N334" s="272">
        <v>0.18</v>
      </c>
      <c r="O334" s="272">
        <v>172.9</v>
      </c>
    </row>
    <row r="335" spans="1:17">
      <c r="A335" s="118"/>
      <c r="B335" s="118" t="s">
        <v>27</v>
      </c>
      <c r="C335" s="358">
        <f>C326+C327+C328+C329+C330+C331+C332+C333+C334</f>
        <v>985</v>
      </c>
      <c r="D335" s="129">
        <f t="shared" ref="D335:O335" si="42">D326+D327+D328+D329+D330+D331+D332+D333+D334</f>
        <v>39.97</v>
      </c>
      <c r="E335" s="129">
        <f t="shared" si="42"/>
        <v>32.639999999999993</v>
      </c>
      <c r="F335" s="129">
        <f t="shared" si="42"/>
        <v>111.27000000000001</v>
      </c>
      <c r="G335" s="129">
        <f t="shared" si="42"/>
        <v>823.37999999999988</v>
      </c>
      <c r="H335" s="129">
        <f t="shared" si="42"/>
        <v>0.44</v>
      </c>
      <c r="I335" s="129">
        <f t="shared" si="42"/>
        <v>21.209999999999997</v>
      </c>
      <c r="J335" s="129">
        <f t="shared" si="42"/>
        <v>0.1</v>
      </c>
      <c r="K335" s="129">
        <f t="shared" si="42"/>
        <v>5.9200000000000017</v>
      </c>
      <c r="L335" s="129">
        <f t="shared" si="42"/>
        <v>352.53</v>
      </c>
      <c r="M335" s="129">
        <f t="shared" si="42"/>
        <v>128.99</v>
      </c>
      <c r="N335" s="129">
        <f t="shared" si="42"/>
        <v>4.7399999999999993</v>
      </c>
      <c r="O335" s="129">
        <f t="shared" si="42"/>
        <v>584.67000000000007</v>
      </c>
    </row>
    <row r="336" spans="1:17">
      <c r="A336" s="116"/>
      <c r="B336" s="359" t="s">
        <v>177</v>
      </c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1:17">
      <c r="A337" s="299" t="s">
        <v>144</v>
      </c>
      <c r="B337" s="124" t="s">
        <v>143</v>
      </c>
      <c r="C337" s="123">
        <v>60</v>
      </c>
      <c r="D337" s="268">
        <v>0.48</v>
      </c>
      <c r="E337" s="268">
        <v>6.06</v>
      </c>
      <c r="F337" s="268">
        <v>1.26</v>
      </c>
      <c r="G337" s="268">
        <v>61.2</v>
      </c>
      <c r="H337" s="268">
        <v>0.01</v>
      </c>
      <c r="I337" s="268">
        <v>4.2</v>
      </c>
      <c r="J337" s="268">
        <v>0</v>
      </c>
      <c r="K337" s="268">
        <v>2.76</v>
      </c>
      <c r="L337" s="268">
        <v>18</v>
      </c>
      <c r="M337" s="268">
        <v>7.8</v>
      </c>
      <c r="N337" s="268">
        <v>0.36</v>
      </c>
      <c r="O337" s="268">
        <v>18.600000000000001</v>
      </c>
    </row>
    <row r="338" spans="1:17">
      <c r="A338" s="116"/>
      <c r="B338" s="131" t="s">
        <v>107</v>
      </c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1:17">
      <c r="A339" s="302" t="s">
        <v>32</v>
      </c>
      <c r="B339" s="127" t="s">
        <v>33</v>
      </c>
      <c r="C339" s="126">
        <v>60</v>
      </c>
      <c r="D339" s="128">
        <v>0.96</v>
      </c>
      <c r="E339" s="128">
        <v>6.06</v>
      </c>
      <c r="F339" s="128">
        <v>1.8</v>
      </c>
      <c r="G339" s="128">
        <v>65.400000000000006</v>
      </c>
      <c r="H339" s="128">
        <v>0.01</v>
      </c>
      <c r="I339" s="128">
        <v>8.34</v>
      </c>
      <c r="J339" s="128">
        <v>0</v>
      </c>
      <c r="K339" s="128">
        <v>2.7</v>
      </c>
      <c r="L339" s="128">
        <v>25.8</v>
      </c>
      <c r="M339" s="134">
        <v>9</v>
      </c>
      <c r="N339" s="128">
        <v>0.36</v>
      </c>
      <c r="O339" s="128">
        <v>19.2</v>
      </c>
    </row>
    <row r="340" spans="1:17">
      <c r="A340" s="124"/>
      <c r="B340" s="117" t="s">
        <v>197</v>
      </c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1:17">
      <c r="A341" s="361" t="s">
        <v>28</v>
      </c>
      <c r="B341" s="448" t="s">
        <v>299</v>
      </c>
      <c r="C341" s="123">
        <v>60</v>
      </c>
      <c r="D341" s="123">
        <v>11.23</v>
      </c>
      <c r="E341" s="123">
        <v>5.7</v>
      </c>
      <c r="F341" s="123">
        <v>8.11</v>
      </c>
      <c r="G341" s="123">
        <v>128.19999999999999</v>
      </c>
      <c r="H341" s="123">
        <v>0.06</v>
      </c>
      <c r="I341" s="123">
        <v>0</v>
      </c>
      <c r="J341" s="123">
        <v>4.62</v>
      </c>
      <c r="K341" s="123">
        <v>0.26</v>
      </c>
      <c r="L341" s="123">
        <v>15.86</v>
      </c>
      <c r="M341" s="123">
        <v>16.45</v>
      </c>
      <c r="N341" s="123">
        <v>1.1000000000000001</v>
      </c>
      <c r="O341" s="123">
        <v>120.28</v>
      </c>
    </row>
    <row r="342" spans="1:17">
      <c r="A342" s="361" t="s">
        <v>22</v>
      </c>
      <c r="B342" s="361" t="s">
        <v>23</v>
      </c>
      <c r="C342" s="123">
        <v>24</v>
      </c>
      <c r="D342" s="268">
        <v>1.82</v>
      </c>
      <c r="E342" s="268">
        <v>0.19</v>
      </c>
      <c r="F342" s="268">
        <v>11.8</v>
      </c>
      <c r="G342" s="268">
        <v>56.4</v>
      </c>
      <c r="H342" s="268">
        <v>0.02</v>
      </c>
      <c r="I342" s="268">
        <v>0</v>
      </c>
      <c r="J342" s="268">
        <v>0</v>
      </c>
      <c r="K342" s="268">
        <v>0.26</v>
      </c>
      <c r="L342" s="268">
        <v>4.8</v>
      </c>
      <c r="M342" s="268">
        <v>3.36</v>
      </c>
      <c r="N342" s="268">
        <v>0.26</v>
      </c>
      <c r="O342" s="268">
        <v>15.6</v>
      </c>
    </row>
    <row r="343" spans="1:17">
      <c r="A343" s="298">
        <v>540</v>
      </c>
      <c r="B343" s="328" t="s">
        <v>224</v>
      </c>
      <c r="C343" s="398">
        <v>50</v>
      </c>
      <c r="D343" s="123">
        <v>4.03</v>
      </c>
      <c r="E343" s="123">
        <v>4.13</v>
      </c>
      <c r="F343" s="123">
        <v>19.059999999999999</v>
      </c>
      <c r="G343" s="123">
        <v>100.65</v>
      </c>
      <c r="H343" s="402">
        <v>0.04</v>
      </c>
      <c r="I343" s="402">
        <v>1.69</v>
      </c>
      <c r="J343" s="402">
        <v>0.02</v>
      </c>
      <c r="K343" s="402">
        <v>1.0900000000000001</v>
      </c>
      <c r="L343" s="402">
        <v>70.319999999999993</v>
      </c>
      <c r="M343" s="402">
        <v>11.65</v>
      </c>
      <c r="N343" s="402">
        <v>0.43</v>
      </c>
      <c r="O343" s="402">
        <v>71.989999999999995</v>
      </c>
    </row>
    <row r="344" spans="1:17">
      <c r="A344" s="361" t="s">
        <v>58</v>
      </c>
      <c r="B344" s="361" t="s">
        <v>65</v>
      </c>
      <c r="C344" s="123">
        <v>200</v>
      </c>
      <c r="D344" s="268">
        <v>1.5</v>
      </c>
      <c r="E344" s="268">
        <v>0</v>
      </c>
      <c r="F344" s="268">
        <v>22.8</v>
      </c>
      <c r="G344" s="268">
        <v>67.2</v>
      </c>
      <c r="H344" s="268">
        <v>0</v>
      </c>
      <c r="I344" s="268">
        <v>11.8</v>
      </c>
      <c r="J344" s="268">
        <v>0</v>
      </c>
      <c r="K344" s="268">
        <v>0.5</v>
      </c>
      <c r="L344" s="268">
        <v>34.700000000000003</v>
      </c>
      <c r="M344" s="268">
        <v>6.2</v>
      </c>
      <c r="N344" s="268">
        <v>0.7</v>
      </c>
      <c r="O344" s="268">
        <v>36</v>
      </c>
    </row>
    <row r="345" spans="1:17">
      <c r="A345" s="299"/>
      <c r="B345" s="361" t="s">
        <v>27</v>
      </c>
      <c r="C345" s="304">
        <f>C341+C342+C343+C344</f>
        <v>334</v>
      </c>
      <c r="D345" s="304">
        <f t="shared" ref="D345:O345" si="43">D341+D342+D343+D344</f>
        <v>18.580000000000002</v>
      </c>
      <c r="E345" s="304">
        <f t="shared" si="43"/>
        <v>10.02</v>
      </c>
      <c r="F345" s="304">
        <f t="shared" si="43"/>
        <v>61.769999999999996</v>
      </c>
      <c r="G345" s="304">
        <f t="shared" si="43"/>
        <v>352.45</v>
      </c>
      <c r="H345" s="304">
        <f t="shared" si="43"/>
        <v>0.12</v>
      </c>
      <c r="I345" s="304">
        <f t="shared" si="43"/>
        <v>13.49</v>
      </c>
      <c r="J345" s="304">
        <f t="shared" si="43"/>
        <v>4.6399999999999997</v>
      </c>
      <c r="K345" s="304">
        <f t="shared" si="43"/>
        <v>2.1100000000000003</v>
      </c>
      <c r="L345" s="304">
        <f t="shared" si="43"/>
        <v>125.67999999999999</v>
      </c>
      <c r="M345" s="304">
        <f t="shared" si="43"/>
        <v>37.660000000000004</v>
      </c>
      <c r="N345" s="304">
        <f t="shared" si="43"/>
        <v>2.4900000000000002</v>
      </c>
      <c r="O345" s="304">
        <f t="shared" si="43"/>
        <v>243.87</v>
      </c>
    </row>
    <row r="346" spans="1:17">
      <c r="B346" s="22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Q346" s="12"/>
    </row>
    <row r="347" spans="1:1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7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7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7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7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7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</sheetData>
  <mergeCells count="107">
    <mergeCell ref="A286:D286"/>
    <mergeCell ref="A287:A288"/>
    <mergeCell ref="B287:B288"/>
    <mergeCell ref="C287:C288"/>
    <mergeCell ref="D287:F287"/>
    <mergeCell ref="H287:K287"/>
    <mergeCell ref="L316:O316"/>
    <mergeCell ref="A312:D312"/>
    <mergeCell ref="A313:D313"/>
    <mergeCell ref="A314:D314"/>
    <mergeCell ref="A315:D315"/>
    <mergeCell ref="A316:A317"/>
    <mergeCell ref="B316:B317"/>
    <mergeCell ref="C316:C317"/>
    <mergeCell ref="D316:F316"/>
    <mergeCell ref="H316:K316"/>
    <mergeCell ref="L287:O287"/>
    <mergeCell ref="H228:K228"/>
    <mergeCell ref="L228:O228"/>
    <mergeCell ref="A253:D253"/>
    <mergeCell ref="A254:D254"/>
    <mergeCell ref="A255:D255"/>
    <mergeCell ref="A256:D256"/>
    <mergeCell ref="A257:A258"/>
    <mergeCell ref="B257:B258"/>
    <mergeCell ref="C257:C258"/>
    <mergeCell ref="D257:F257"/>
    <mergeCell ref="H257:K257"/>
    <mergeCell ref="L257:O257"/>
    <mergeCell ref="A283:D283"/>
    <mergeCell ref="A284:D284"/>
    <mergeCell ref="A285:D285"/>
    <mergeCell ref="A224:D224"/>
    <mergeCell ref="A225:D225"/>
    <mergeCell ref="A226:D226"/>
    <mergeCell ref="A227:D227"/>
    <mergeCell ref="A228:A229"/>
    <mergeCell ref="B228:B229"/>
    <mergeCell ref="C228:C229"/>
    <mergeCell ref="D228:F228"/>
    <mergeCell ref="H163:K163"/>
    <mergeCell ref="H195:K195"/>
    <mergeCell ref="L195:O195"/>
    <mergeCell ref="L163:O163"/>
    <mergeCell ref="A191:D191"/>
    <mergeCell ref="H103:K103"/>
    <mergeCell ref="L103:O103"/>
    <mergeCell ref="H73:K73"/>
    <mergeCell ref="L73:O73"/>
    <mergeCell ref="D73:F73"/>
    <mergeCell ref="H133:K133"/>
    <mergeCell ref="L133:O133"/>
    <mergeCell ref="A192:D192"/>
    <mergeCell ref="A193:D193"/>
    <mergeCell ref="A194:D194"/>
    <mergeCell ref="A195:A196"/>
    <mergeCell ref="B195:B196"/>
    <mergeCell ref="C195:C196"/>
    <mergeCell ref="D195:F195"/>
    <mergeCell ref="A162:D162"/>
    <mergeCell ref="A163:A164"/>
    <mergeCell ref="B163:B164"/>
    <mergeCell ref="C163:C164"/>
    <mergeCell ref="D163:F163"/>
    <mergeCell ref="A160:D160"/>
    <mergeCell ref="A161:D161"/>
    <mergeCell ref="A71:D71"/>
    <mergeCell ref="A72:D72"/>
    <mergeCell ref="A130:D130"/>
    <mergeCell ref="A131:D131"/>
    <mergeCell ref="E131:F131"/>
    <mergeCell ref="A132:D132"/>
    <mergeCell ref="A133:A134"/>
    <mergeCell ref="B133:B134"/>
    <mergeCell ref="C133:C134"/>
    <mergeCell ref="D133:F133"/>
    <mergeCell ref="A69:D69"/>
    <mergeCell ref="A99:D99"/>
    <mergeCell ref="A100:D100"/>
    <mergeCell ref="A101:D101"/>
    <mergeCell ref="A102:D102"/>
    <mergeCell ref="A103:A104"/>
    <mergeCell ref="B103:B104"/>
    <mergeCell ref="C103:C104"/>
    <mergeCell ref="D103:F103"/>
    <mergeCell ref="A70:D70"/>
    <mergeCell ref="A1:O2"/>
    <mergeCell ref="A4:D4"/>
    <mergeCell ref="A5:D5"/>
    <mergeCell ref="A6:D6"/>
    <mergeCell ref="A40:A41"/>
    <mergeCell ref="B40:B41"/>
    <mergeCell ref="C40:C41"/>
    <mergeCell ref="D40:F40"/>
    <mergeCell ref="H40:K40"/>
    <mergeCell ref="L40:O40"/>
    <mergeCell ref="A36:D36"/>
    <mergeCell ref="A37:D37"/>
    <mergeCell ref="A38:D38"/>
    <mergeCell ref="A39:D39"/>
    <mergeCell ref="A7:D7"/>
    <mergeCell ref="A8:A9"/>
    <mergeCell ref="B8:B9"/>
    <mergeCell ref="C8:C9"/>
    <mergeCell ref="D8:F8"/>
    <mergeCell ref="H8:K8"/>
    <mergeCell ref="L8:O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20"/>
  <sheetViews>
    <sheetView topLeftCell="A35" workbookViewId="0">
      <selection activeCell="G37" sqref="G37"/>
    </sheetView>
  </sheetViews>
  <sheetFormatPr defaultRowHeight="15"/>
  <cols>
    <col min="2" max="2" width="39.5703125" customWidth="1"/>
    <col min="3" max="3" width="7.140625" customWidth="1"/>
    <col min="4" max="4" width="8.140625" customWidth="1"/>
    <col min="5" max="6" width="6.42578125" customWidth="1"/>
    <col min="7" max="7" width="11" customWidth="1"/>
    <col min="8" max="8" width="5.42578125" customWidth="1"/>
    <col min="9" max="9" width="6.7109375" customWidth="1"/>
    <col min="10" max="10" width="5.28515625" customWidth="1"/>
    <col min="11" max="11" width="5.5703125" customWidth="1"/>
    <col min="12" max="12" width="6.5703125" customWidth="1"/>
    <col min="13" max="13" width="6.28515625" customWidth="1"/>
    <col min="14" max="14" width="5.7109375" customWidth="1"/>
    <col min="15" max="15" width="7.7109375" customWidth="1"/>
    <col min="17" max="17" width="36.28515625" customWidth="1"/>
  </cols>
  <sheetData>
    <row r="1" spans="1:31">
      <c r="A1" s="647" t="s">
        <v>300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</row>
    <row r="2" spans="1:3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</row>
    <row r="4" spans="1:31">
      <c r="A4" s="584" t="s">
        <v>118</v>
      </c>
      <c r="B4" s="584"/>
      <c r="C4" s="584"/>
      <c r="D4" s="584"/>
    </row>
    <row r="5" spans="1:31">
      <c r="A5" s="584" t="s">
        <v>119</v>
      </c>
      <c r="B5" s="584"/>
      <c r="C5" s="584"/>
      <c r="D5" s="584"/>
    </row>
    <row r="6" spans="1:31">
      <c r="A6" s="584" t="s">
        <v>120</v>
      </c>
      <c r="B6" s="584"/>
      <c r="C6" s="584"/>
      <c r="D6" s="584"/>
    </row>
    <row r="7" spans="1:31" ht="15.75" thickBot="1">
      <c r="A7" s="584" t="s">
        <v>94</v>
      </c>
      <c r="B7" s="584"/>
      <c r="C7" s="584"/>
      <c r="D7" s="584"/>
    </row>
    <row r="8" spans="1:31" ht="30" customHeight="1">
      <c r="A8" s="585" t="s">
        <v>1</v>
      </c>
      <c r="B8" s="585" t="s">
        <v>2</v>
      </c>
      <c r="C8" s="589" t="s">
        <v>3</v>
      </c>
      <c r="D8" s="591" t="s">
        <v>4</v>
      </c>
      <c r="E8" s="592"/>
      <c r="F8" s="593"/>
      <c r="G8" s="440" t="s">
        <v>134</v>
      </c>
      <c r="H8" s="594" t="s">
        <v>9</v>
      </c>
      <c r="I8" s="595"/>
      <c r="J8" s="595"/>
      <c r="K8" s="596"/>
      <c r="L8" s="594" t="s">
        <v>14</v>
      </c>
      <c r="M8" s="595"/>
      <c r="N8" s="595"/>
      <c r="O8" s="596"/>
    </row>
    <row r="9" spans="1:31">
      <c r="A9" s="586"/>
      <c r="B9" s="586"/>
      <c r="C9" s="590"/>
      <c r="D9" s="117" t="s">
        <v>5</v>
      </c>
      <c r="E9" s="117" t="s">
        <v>6</v>
      </c>
      <c r="F9" s="117" t="s">
        <v>7</v>
      </c>
      <c r="G9" s="118"/>
      <c r="H9" s="404" t="s">
        <v>10</v>
      </c>
      <c r="I9" s="404" t="s">
        <v>11</v>
      </c>
      <c r="J9" s="404" t="s">
        <v>12</v>
      </c>
      <c r="K9" s="404" t="s">
        <v>13</v>
      </c>
      <c r="L9" s="404" t="s">
        <v>15</v>
      </c>
      <c r="M9" s="404" t="s">
        <v>16</v>
      </c>
      <c r="N9" s="404" t="s">
        <v>17</v>
      </c>
      <c r="O9" s="404" t="s">
        <v>18</v>
      </c>
    </row>
    <row r="10" spans="1:31">
      <c r="A10" s="43"/>
      <c r="B10" s="419" t="s">
        <v>301</v>
      </c>
      <c r="C10" s="44"/>
      <c r="D10" s="2"/>
      <c r="E10" s="2"/>
      <c r="F10" s="2"/>
      <c r="G10" s="1"/>
      <c r="H10" s="7"/>
      <c r="I10" s="7"/>
      <c r="J10" s="7"/>
      <c r="K10" s="7"/>
      <c r="L10" s="7"/>
      <c r="M10" s="7"/>
      <c r="N10" s="7"/>
      <c r="O10" s="7"/>
    </row>
    <row r="11" spans="1:31" ht="15" customHeight="1">
      <c r="A11" s="275" t="s">
        <v>36</v>
      </c>
      <c r="B11" s="442" t="s">
        <v>37</v>
      </c>
      <c r="C11" s="260">
        <v>40</v>
      </c>
      <c r="D11" s="272">
        <v>0.52</v>
      </c>
      <c r="E11" s="272">
        <v>1.95</v>
      </c>
      <c r="F11" s="272">
        <v>1.99</v>
      </c>
      <c r="G11" s="272">
        <v>27.59</v>
      </c>
      <c r="H11" s="272">
        <v>0.01</v>
      </c>
      <c r="I11" s="272">
        <v>3.11</v>
      </c>
      <c r="J11" s="272">
        <v>0</v>
      </c>
      <c r="K11" s="272">
        <v>0.95</v>
      </c>
      <c r="L11" s="272">
        <v>10.39</v>
      </c>
      <c r="M11" s="272">
        <v>5.99</v>
      </c>
      <c r="N11" s="272">
        <v>0.28000000000000003</v>
      </c>
      <c r="O11" s="272">
        <v>11.6</v>
      </c>
      <c r="P11" s="168" t="s">
        <v>135</v>
      </c>
      <c r="Q11" s="30"/>
      <c r="R11" s="29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t="s">
        <v>135</v>
      </c>
    </row>
    <row r="12" spans="1:31">
      <c r="A12" s="275" t="s">
        <v>80</v>
      </c>
      <c r="B12" s="442" t="s">
        <v>109</v>
      </c>
      <c r="C12" s="260">
        <v>150</v>
      </c>
      <c r="D12" s="128">
        <v>13.05</v>
      </c>
      <c r="E12" s="128">
        <v>26.64</v>
      </c>
      <c r="F12" s="128">
        <v>2.82</v>
      </c>
      <c r="G12" s="128">
        <v>321.2</v>
      </c>
      <c r="H12" s="128">
        <v>0.1</v>
      </c>
      <c r="I12" s="128">
        <v>0.35</v>
      </c>
      <c r="J12" s="128">
        <v>0.26</v>
      </c>
      <c r="K12" s="128">
        <v>1.05</v>
      </c>
      <c r="L12" s="128">
        <v>104.11</v>
      </c>
      <c r="M12" s="128">
        <v>19.41</v>
      </c>
      <c r="N12" s="128">
        <v>2.29</v>
      </c>
      <c r="O12" s="128">
        <v>222.35</v>
      </c>
      <c r="P12" t="s">
        <v>135</v>
      </c>
    </row>
    <row r="13" spans="1:31">
      <c r="A13" s="298" t="s">
        <v>194</v>
      </c>
      <c r="B13" s="298" t="s">
        <v>195</v>
      </c>
      <c r="C13" s="126">
        <v>207</v>
      </c>
      <c r="D13" s="128">
        <v>0.1</v>
      </c>
      <c r="E13" s="128">
        <v>0</v>
      </c>
      <c r="F13" s="128">
        <v>15.2</v>
      </c>
      <c r="G13" s="128">
        <v>61</v>
      </c>
      <c r="H13" s="128">
        <v>0</v>
      </c>
      <c r="I13" s="128">
        <v>2.8</v>
      </c>
      <c r="J13" s="128">
        <v>0</v>
      </c>
      <c r="K13" s="134">
        <v>0</v>
      </c>
      <c r="L13" s="128">
        <v>14.2</v>
      </c>
      <c r="M13" s="128">
        <v>2</v>
      </c>
      <c r="N13" s="128">
        <v>0.4</v>
      </c>
      <c r="O13" s="128">
        <v>4</v>
      </c>
      <c r="P13" t="s">
        <v>135</v>
      </c>
    </row>
    <row r="14" spans="1:31">
      <c r="A14" s="118" t="s">
        <v>22</v>
      </c>
      <c r="B14" s="118" t="s">
        <v>23</v>
      </c>
      <c r="C14" s="123">
        <v>30</v>
      </c>
      <c r="D14" s="268">
        <v>2.2799999999999998</v>
      </c>
      <c r="E14" s="268">
        <v>0.24</v>
      </c>
      <c r="F14" s="268">
        <v>14.76</v>
      </c>
      <c r="G14" s="268">
        <v>70.5</v>
      </c>
      <c r="H14" s="268">
        <v>0.03</v>
      </c>
      <c r="I14" s="268">
        <v>0</v>
      </c>
      <c r="J14" s="268">
        <v>0</v>
      </c>
      <c r="K14" s="268">
        <v>0.34</v>
      </c>
      <c r="L14" s="268">
        <v>7.5</v>
      </c>
      <c r="M14" s="268">
        <v>5.99</v>
      </c>
      <c r="N14" s="268">
        <v>0.33</v>
      </c>
      <c r="O14" s="268">
        <v>19.5</v>
      </c>
      <c r="P14" t="s">
        <v>135</v>
      </c>
    </row>
    <row r="15" spans="1:31">
      <c r="A15" s="118" t="s">
        <v>69</v>
      </c>
      <c r="B15" s="118" t="s">
        <v>67</v>
      </c>
      <c r="C15" s="123">
        <v>30</v>
      </c>
      <c r="D15" s="268">
        <v>1.98</v>
      </c>
      <c r="E15" s="268">
        <v>0.36</v>
      </c>
      <c r="F15" s="268">
        <v>10.02</v>
      </c>
      <c r="G15" s="268">
        <v>52.2</v>
      </c>
      <c r="H15" s="268">
        <v>0.06</v>
      </c>
      <c r="I15" s="268">
        <v>0</v>
      </c>
      <c r="J15" s="268">
        <v>0</v>
      </c>
      <c r="K15" s="268">
        <v>0.42</v>
      </c>
      <c r="L15" s="268">
        <v>10.5</v>
      </c>
      <c r="M15" s="268">
        <v>14.1</v>
      </c>
      <c r="N15" s="268">
        <v>1.17</v>
      </c>
      <c r="O15" s="268">
        <v>47.4</v>
      </c>
      <c r="P15" t="s">
        <v>135</v>
      </c>
    </row>
    <row r="16" spans="1:31">
      <c r="A16" s="136" t="s">
        <v>26</v>
      </c>
      <c r="B16" s="62" t="s">
        <v>137</v>
      </c>
      <c r="C16" s="123">
        <v>100</v>
      </c>
      <c r="D16" s="268">
        <v>0.4</v>
      </c>
      <c r="E16" s="268">
        <v>0.4</v>
      </c>
      <c r="F16" s="268">
        <v>9.8000000000000007</v>
      </c>
      <c r="G16" s="268">
        <v>47</v>
      </c>
      <c r="H16" s="268">
        <v>0.03</v>
      </c>
      <c r="I16" s="268">
        <v>10</v>
      </c>
      <c r="J16" s="268">
        <v>0</v>
      </c>
      <c r="K16" s="268">
        <v>0.2</v>
      </c>
      <c r="L16" s="268">
        <v>16</v>
      </c>
      <c r="M16" s="268">
        <v>9</v>
      </c>
      <c r="N16" s="268">
        <v>2.2000000000000002</v>
      </c>
      <c r="O16" s="268">
        <v>11</v>
      </c>
      <c r="P16" t="s">
        <v>135</v>
      </c>
    </row>
    <row r="17" spans="1:38">
      <c r="A17" s="136"/>
      <c r="B17" s="136" t="s">
        <v>27</v>
      </c>
      <c r="C17" s="117">
        <f>C11+C12+C13+C14+C15+C16</f>
        <v>557</v>
      </c>
      <c r="D17" s="117">
        <f t="shared" ref="D17:O17" si="0">D11+D12+D13+D14+D15+D16</f>
        <v>18.329999999999998</v>
      </c>
      <c r="E17" s="117">
        <f t="shared" si="0"/>
        <v>29.589999999999996</v>
      </c>
      <c r="F17" s="117">
        <f t="shared" si="0"/>
        <v>54.589999999999989</v>
      </c>
      <c r="G17" s="117">
        <f t="shared" si="0"/>
        <v>579.49</v>
      </c>
      <c r="H17" s="117">
        <f t="shared" si="0"/>
        <v>0.23</v>
      </c>
      <c r="I17" s="117">
        <f t="shared" si="0"/>
        <v>16.259999999999998</v>
      </c>
      <c r="J17" s="117">
        <f t="shared" si="0"/>
        <v>0.26</v>
      </c>
      <c r="K17" s="117">
        <f t="shared" si="0"/>
        <v>2.96</v>
      </c>
      <c r="L17" s="117">
        <f t="shared" si="0"/>
        <v>162.69999999999999</v>
      </c>
      <c r="M17" s="117">
        <f t="shared" si="0"/>
        <v>56.49</v>
      </c>
      <c r="N17" s="117">
        <f t="shared" si="0"/>
        <v>6.6700000000000008</v>
      </c>
      <c r="O17" s="117">
        <f t="shared" si="0"/>
        <v>315.84999999999997</v>
      </c>
    </row>
    <row r="18" spans="1:38">
      <c r="A18" s="397"/>
      <c r="B18" s="407" t="s">
        <v>302</v>
      </c>
      <c r="C18" s="398"/>
      <c r="D18" s="123"/>
      <c r="E18" s="123"/>
      <c r="F18" s="123"/>
      <c r="G18" s="124"/>
      <c r="H18" s="402"/>
      <c r="I18" s="402"/>
      <c r="J18" s="402"/>
      <c r="K18" s="402"/>
      <c r="L18" s="402"/>
      <c r="M18" s="402"/>
      <c r="N18" s="402"/>
      <c r="O18" s="402"/>
    </row>
    <row r="19" spans="1:38">
      <c r="A19" s="275" t="s">
        <v>36</v>
      </c>
      <c r="B19" s="442" t="s">
        <v>37</v>
      </c>
      <c r="C19" s="260">
        <v>40</v>
      </c>
      <c r="D19" s="272">
        <v>0.52</v>
      </c>
      <c r="E19" s="272">
        <v>1.95</v>
      </c>
      <c r="F19" s="272">
        <v>1.99</v>
      </c>
      <c r="G19" s="272">
        <v>27.59</v>
      </c>
      <c r="H19" s="272">
        <v>0.01</v>
      </c>
      <c r="I19" s="272">
        <v>3.11</v>
      </c>
      <c r="J19" s="272">
        <v>0</v>
      </c>
      <c r="K19" s="272">
        <v>0.95</v>
      </c>
      <c r="L19" s="272">
        <v>10.39</v>
      </c>
      <c r="M19" s="272">
        <v>5.99</v>
      </c>
      <c r="N19" s="272">
        <v>0.28000000000000003</v>
      </c>
      <c r="O19" s="272">
        <v>11.6</v>
      </c>
      <c r="P19" t="s">
        <v>135</v>
      </c>
    </row>
    <row r="20" spans="1:38">
      <c r="A20" s="273" t="s">
        <v>84</v>
      </c>
      <c r="B20" s="442" t="s">
        <v>85</v>
      </c>
      <c r="C20" s="260">
        <v>200</v>
      </c>
      <c r="D20" s="272">
        <v>1.46</v>
      </c>
      <c r="E20" s="272">
        <v>4</v>
      </c>
      <c r="F20" s="272">
        <v>8.52</v>
      </c>
      <c r="G20" s="272">
        <v>76</v>
      </c>
      <c r="H20" s="272">
        <v>0.04</v>
      </c>
      <c r="I20" s="272">
        <v>8.24</v>
      </c>
      <c r="J20" s="272">
        <v>0</v>
      </c>
      <c r="K20" s="272">
        <v>1.92</v>
      </c>
      <c r="L20" s="272">
        <v>27.6</v>
      </c>
      <c r="M20" s="272">
        <v>21</v>
      </c>
      <c r="N20" s="272">
        <v>0.96</v>
      </c>
      <c r="O20" s="272">
        <v>42.4</v>
      </c>
      <c r="P20" t="s">
        <v>135</v>
      </c>
    </row>
    <row r="21" spans="1:38" ht="18" customHeight="1">
      <c r="A21" s="275" t="s">
        <v>80</v>
      </c>
      <c r="B21" s="442" t="s">
        <v>109</v>
      </c>
      <c r="C21" s="260">
        <v>150</v>
      </c>
      <c r="D21" s="128">
        <v>13.05</v>
      </c>
      <c r="E21" s="128">
        <v>26.64</v>
      </c>
      <c r="F21" s="128">
        <v>2.82</v>
      </c>
      <c r="G21" s="128">
        <v>321.2</v>
      </c>
      <c r="H21" s="128">
        <v>0.1</v>
      </c>
      <c r="I21" s="128">
        <v>0.35</v>
      </c>
      <c r="J21" s="128">
        <v>0.26</v>
      </c>
      <c r="K21" s="128">
        <v>1.05</v>
      </c>
      <c r="L21" s="128">
        <v>104.11</v>
      </c>
      <c r="M21" s="128">
        <v>19.41</v>
      </c>
      <c r="N21" s="128">
        <v>2.29</v>
      </c>
      <c r="O21" s="128">
        <v>222.35</v>
      </c>
      <c r="P21" t="s">
        <v>135</v>
      </c>
    </row>
    <row r="22" spans="1:38">
      <c r="A22" s="118" t="s">
        <v>31</v>
      </c>
      <c r="B22" s="443" t="s">
        <v>292</v>
      </c>
      <c r="C22" s="123">
        <v>200</v>
      </c>
      <c r="D22" s="268">
        <v>2.0099999999999998</v>
      </c>
      <c r="E22" s="268">
        <v>2.39</v>
      </c>
      <c r="F22" s="268">
        <v>25.65</v>
      </c>
      <c r="G22" s="268">
        <v>131.87</v>
      </c>
      <c r="H22" s="268">
        <v>0.04</v>
      </c>
      <c r="I22" s="268">
        <v>1.31</v>
      </c>
      <c r="J22" s="268">
        <v>0.02</v>
      </c>
      <c r="K22" s="268">
        <v>0</v>
      </c>
      <c r="L22" s="268">
        <v>126</v>
      </c>
      <c r="M22" s="268">
        <v>14</v>
      </c>
      <c r="N22" s="268">
        <v>0.1</v>
      </c>
      <c r="O22" s="268">
        <v>90</v>
      </c>
      <c r="P22" t="s">
        <v>135</v>
      </c>
    </row>
    <row r="23" spans="1:38">
      <c r="A23" s="118" t="s">
        <v>22</v>
      </c>
      <c r="B23" s="118" t="s">
        <v>23</v>
      </c>
      <c r="C23" s="123">
        <v>50</v>
      </c>
      <c r="D23" s="268">
        <v>3.8</v>
      </c>
      <c r="E23" s="268">
        <v>0.4</v>
      </c>
      <c r="F23" s="268">
        <v>24.6</v>
      </c>
      <c r="G23" s="268">
        <v>117.5</v>
      </c>
      <c r="H23" s="268">
        <v>0.05</v>
      </c>
      <c r="I23" s="268">
        <v>0</v>
      </c>
      <c r="J23" s="268">
        <v>0</v>
      </c>
      <c r="K23" s="268">
        <v>0.56999999999999995</v>
      </c>
      <c r="L23" s="268">
        <v>7.5</v>
      </c>
      <c r="M23" s="268">
        <v>9.99</v>
      </c>
      <c r="N23" s="268">
        <v>0.55000000000000004</v>
      </c>
      <c r="O23" s="268">
        <v>32.5</v>
      </c>
      <c r="P23" t="s">
        <v>135</v>
      </c>
    </row>
    <row r="24" spans="1:38">
      <c r="A24" s="118" t="s">
        <v>69</v>
      </c>
      <c r="B24" s="118" t="s">
        <v>67</v>
      </c>
      <c r="C24" s="123">
        <v>30</v>
      </c>
      <c r="D24" s="268">
        <v>1.98</v>
      </c>
      <c r="E24" s="268">
        <v>0.36</v>
      </c>
      <c r="F24" s="268">
        <v>10.02</v>
      </c>
      <c r="G24" s="268">
        <v>52.2</v>
      </c>
      <c r="H24" s="268">
        <v>0.06</v>
      </c>
      <c r="I24" s="268">
        <v>0</v>
      </c>
      <c r="J24" s="268">
        <v>0</v>
      </c>
      <c r="K24" s="268">
        <v>0.42</v>
      </c>
      <c r="L24" s="268">
        <v>10.5</v>
      </c>
      <c r="M24" s="268">
        <v>14.1</v>
      </c>
      <c r="N24" s="268">
        <v>1.17</v>
      </c>
      <c r="O24" s="268">
        <v>47.4</v>
      </c>
      <c r="P24" t="s">
        <v>135</v>
      </c>
    </row>
    <row r="25" spans="1:38">
      <c r="A25" s="136" t="s">
        <v>26</v>
      </c>
      <c r="B25" s="62" t="s">
        <v>155</v>
      </c>
      <c r="C25" s="260">
        <v>200</v>
      </c>
      <c r="D25" s="272">
        <v>0.8</v>
      </c>
      <c r="E25" s="272">
        <v>0.8</v>
      </c>
      <c r="F25" s="272">
        <v>19.600000000000001</v>
      </c>
      <c r="G25" s="272">
        <v>94</v>
      </c>
      <c r="H25" s="272">
        <v>0.06</v>
      </c>
      <c r="I25" s="272">
        <v>20</v>
      </c>
      <c r="J25" s="272">
        <v>0</v>
      </c>
      <c r="K25" s="272">
        <v>0.4</v>
      </c>
      <c r="L25" s="272">
        <v>32</v>
      </c>
      <c r="M25" s="272">
        <v>18</v>
      </c>
      <c r="N25" s="272">
        <v>4.4000000000000004</v>
      </c>
      <c r="O25" s="272">
        <v>22</v>
      </c>
      <c r="P25" t="s">
        <v>135</v>
      </c>
    </row>
    <row r="26" spans="1:38">
      <c r="A26" s="118"/>
      <c r="B26" s="118" t="s">
        <v>27</v>
      </c>
      <c r="C26" s="117">
        <f>C19+C20+C21+C22+C23+C24+C25</f>
        <v>870</v>
      </c>
      <c r="D26" s="117">
        <f t="shared" ref="D26:O26" si="1">D19+D20+D21+D22+D23+D24+D25</f>
        <v>23.62</v>
      </c>
      <c r="E26" s="117">
        <f t="shared" si="1"/>
        <v>36.54</v>
      </c>
      <c r="F26" s="117">
        <f t="shared" si="1"/>
        <v>93.199999999999989</v>
      </c>
      <c r="G26" s="117">
        <f t="shared" si="1"/>
        <v>820.36</v>
      </c>
      <c r="H26" s="117">
        <f t="shared" si="1"/>
        <v>0.36000000000000004</v>
      </c>
      <c r="I26" s="117">
        <f t="shared" si="1"/>
        <v>33.01</v>
      </c>
      <c r="J26" s="117">
        <f t="shared" si="1"/>
        <v>0.28000000000000003</v>
      </c>
      <c r="K26" s="117">
        <f t="shared" si="1"/>
        <v>5.3100000000000005</v>
      </c>
      <c r="L26" s="117">
        <f t="shared" si="1"/>
        <v>318.10000000000002</v>
      </c>
      <c r="M26" s="117">
        <f t="shared" si="1"/>
        <v>102.49</v>
      </c>
      <c r="N26" s="117">
        <f t="shared" si="1"/>
        <v>9.75</v>
      </c>
      <c r="O26" s="117">
        <f t="shared" si="1"/>
        <v>468.25</v>
      </c>
    </row>
    <row r="27" spans="1:38">
      <c r="A27" s="118"/>
      <c r="B27" s="118" t="s">
        <v>103</v>
      </c>
      <c r="C27" s="117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38">
      <c r="A28" s="124" t="s">
        <v>101</v>
      </c>
      <c r="B28" s="124" t="s">
        <v>102</v>
      </c>
      <c r="C28" s="123">
        <v>60</v>
      </c>
      <c r="D28" s="268">
        <v>0.54</v>
      </c>
      <c r="E28" s="268">
        <v>3.06</v>
      </c>
      <c r="F28" s="268">
        <v>2.16</v>
      </c>
      <c r="G28" s="268">
        <v>38.4</v>
      </c>
      <c r="H28" s="268">
        <v>0.02</v>
      </c>
      <c r="I28" s="268">
        <v>8.4600000000000009</v>
      </c>
      <c r="J28" s="268">
        <v>0</v>
      </c>
      <c r="K28" s="268">
        <v>1.56</v>
      </c>
      <c r="L28" s="268">
        <v>10.199999999999999</v>
      </c>
      <c r="M28" s="268">
        <v>9.6</v>
      </c>
      <c r="N28" s="268">
        <v>0.42</v>
      </c>
      <c r="O28" s="268">
        <v>19.2</v>
      </c>
    </row>
    <row r="29" spans="1:38">
      <c r="A29" s="518"/>
      <c r="B29" s="485"/>
      <c r="C29" s="519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182"/>
      <c r="Q29" s="57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4"/>
      <c r="AF29" s="4"/>
      <c r="AG29" s="4"/>
      <c r="AH29" s="4"/>
      <c r="AI29" s="4"/>
      <c r="AJ29" s="4"/>
      <c r="AK29" s="4"/>
      <c r="AL29" s="4"/>
    </row>
    <row r="30" spans="1:38">
      <c r="A30" s="597" t="s">
        <v>45</v>
      </c>
      <c r="B30" s="597"/>
      <c r="C30" s="597"/>
      <c r="D30" s="597"/>
      <c r="E30" s="522"/>
      <c r="F30" s="522"/>
      <c r="G30" s="523"/>
      <c r="H30" s="524"/>
      <c r="I30" s="524"/>
      <c r="J30" s="524"/>
      <c r="K30" s="524"/>
      <c r="L30" s="524"/>
      <c r="M30" s="524"/>
      <c r="N30" s="524"/>
      <c r="O30" s="524"/>
    </row>
    <row r="31" spans="1:38">
      <c r="A31" s="597" t="s">
        <v>303</v>
      </c>
      <c r="B31" s="597"/>
      <c r="C31" s="597"/>
      <c r="D31" s="597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</row>
    <row r="32" spans="1:38">
      <c r="A32" s="597" t="s">
        <v>114</v>
      </c>
      <c r="B32" s="597"/>
      <c r="C32" s="597"/>
      <c r="D32" s="597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</row>
    <row r="33" spans="1:17" ht="15.75" thickBot="1">
      <c r="A33" s="606" t="s">
        <v>108</v>
      </c>
      <c r="B33" s="606"/>
      <c r="C33" s="606"/>
      <c r="D33" s="606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</row>
    <row r="34" spans="1:17" ht="36" customHeight="1">
      <c r="A34" s="406" t="s">
        <v>1</v>
      </c>
      <c r="B34" s="408" t="s">
        <v>2</v>
      </c>
      <c r="C34" s="410" t="s">
        <v>3</v>
      </c>
      <c r="D34" s="412" t="s">
        <v>4</v>
      </c>
      <c r="E34" s="413"/>
      <c r="F34" s="414"/>
      <c r="G34" s="440" t="s">
        <v>134</v>
      </c>
      <c r="H34" s="415" t="s">
        <v>9</v>
      </c>
      <c r="I34" s="416"/>
      <c r="J34" s="416"/>
      <c r="K34" s="417"/>
      <c r="L34" s="415" t="s">
        <v>14</v>
      </c>
      <c r="M34" s="416"/>
      <c r="N34" s="416"/>
      <c r="O34" s="417"/>
    </row>
    <row r="35" spans="1:17">
      <c r="A35" s="407"/>
      <c r="B35" s="409"/>
      <c r="C35" s="411"/>
      <c r="D35" s="117" t="s">
        <v>5</v>
      </c>
      <c r="E35" s="117" t="s">
        <v>6</v>
      </c>
      <c r="F35" s="117" t="s">
        <v>7</v>
      </c>
      <c r="G35" s="118"/>
      <c r="H35" s="404" t="s">
        <v>10</v>
      </c>
      <c r="I35" s="404" t="s">
        <v>11</v>
      </c>
      <c r="J35" s="404" t="s">
        <v>12</v>
      </c>
      <c r="K35" s="404" t="s">
        <v>13</v>
      </c>
      <c r="L35" s="404" t="s">
        <v>15</v>
      </c>
      <c r="M35" s="404" t="s">
        <v>16</v>
      </c>
      <c r="N35" s="404" t="s">
        <v>17</v>
      </c>
      <c r="O35" s="404" t="s">
        <v>18</v>
      </c>
    </row>
    <row r="36" spans="1:17">
      <c r="A36" s="124"/>
      <c r="B36" s="117" t="s">
        <v>304</v>
      </c>
      <c r="C36" s="12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24"/>
      <c r="O36" s="124"/>
    </row>
    <row r="37" spans="1:17" ht="16.5" customHeight="1">
      <c r="A37" s="446" t="s">
        <v>106</v>
      </c>
      <c r="B37" s="447" t="s">
        <v>154</v>
      </c>
      <c r="C37" s="314">
        <v>40</v>
      </c>
      <c r="D37" s="315">
        <v>0.59</v>
      </c>
      <c r="E37" s="315">
        <v>2.4500000000000002</v>
      </c>
      <c r="F37" s="315">
        <v>1.67</v>
      </c>
      <c r="G37" s="315">
        <v>20.72</v>
      </c>
      <c r="H37" s="315">
        <v>0.01</v>
      </c>
      <c r="I37" s="315">
        <v>7.46</v>
      </c>
      <c r="J37" s="315">
        <v>0</v>
      </c>
      <c r="K37" s="315">
        <v>1.1200000000000001</v>
      </c>
      <c r="L37" s="315">
        <v>12.08</v>
      </c>
      <c r="M37" s="315">
        <v>6.95</v>
      </c>
      <c r="N37" s="315">
        <v>0.22</v>
      </c>
      <c r="O37" s="315">
        <v>15.41</v>
      </c>
      <c r="P37" t="s">
        <v>135</v>
      </c>
    </row>
    <row r="38" spans="1:17">
      <c r="A38" s="361" t="s">
        <v>138</v>
      </c>
      <c r="B38" s="448" t="s">
        <v>139</v>
      </c>
      <c r="C38" s="300">
        <v>80</v>
      </c>
      <c r="D38" s="268">
        <v>10.85</v>
      </c>
      <c r="E38" s="268">
        <v>13.03</v>
      </c>
      <c r="F38" s="268">
        <v>0.45</v>
      </c>
      <c r="G38" s="268">
        <v>194.29</v>
      </c>
      <c r="H38" s="322">
        <v>0.05</v>
      </c>
      <c r="I38" s="268">
        <v>3.77</v>
      </c>
      <c r="J38" s="268">
        <v>0.02</v>
      </c>
      <c r="K38" s="268">
        <v>0.45</v>
      </c>
      <c r="L38" s="268">
        <v>28.57</v>
      </c>
      <c r="M38" s="453">
        <v>18.28</v>
      </c>
      <c r="N38" s="268">
        <v>1.26</v>
      </c>
      <c r="O38" s="268">
        <v>126.86</v>
      </c>
      <c r="P38" t="s">
        <v>135</v>
      </c>
    </row>
    <row r="39" spans="1:17">
      <c r="A39" s="273" t="s">
        <v>92</v>
      </c>
      <c r="B39" s="449" t="s">
        <v>248</v>
      </c>
      <c r="C39" s="260">
        <v>150</v>
      </c>
      <c r="D39" s="272">
        <v>3.41</v>
      </c>
      <c r="E39" s="272">
        <v>7.58</v>
      </c>
      <c r="F39" s="272">
        <v>33.729999999999997</v>
      </c>
      <c r="G39" s="272">
        <v>217.18</v>
      </c>
      <c r="H39" s="272">
        <v>0.04</v>
      </c>
      <c r="I39" s="272">
        <v>1.82</v>
      </c>
      <c r="J39" s="272">
        <v>29.5</v>
      </c>
      <c r="K39" s="272">
        <v>1.65</v>
      </c>
      <c r="L39" s="272">
        <v>15.17</v>
      </c>
      <c r="M39" s="272">
        <v>31.43</v>
      </c>
      <c r="N39" s="272">
        <v>0.65</v>
      </c>
      <c r="O39" s="272">
        <v>82.27</v>
      </c>
      <c r="P39" t="s">
        <v>135</v>
      </c>
    </row>
    <row r="40" spans="1:17">
      <c r="A40" s="273" t="s">
        <v>83</v>
      </c>
      <c r="B40" s="449" t="s">
        <v>140</v>
      </c>
      <c r="C40" s="260">
        <v>200</v>
      </c>
      <c r="D40" s="272">
        <v>0.5</v>
      </c>
      <c r="E40" s="272">
        <v>0.2</v>
      </c>
      <c r="F40" s="272">
        <v>23.1</v>
      </c>
      <c r="G40" s="272">
        <v>96</v>
      </c>
      <c r="H40" s="272">
        <v>0.02</v>
      </c>
      <c r="I40" s="272">
        <v>4.3</v>
      </c>
      <c r="J40" s="272">
        <v>0</v>
      </c>
      <c r="K40" s="272">
        <v>0.2</v>
      </c>
      <c r="L40" s="272">
        <v>22</v>
      </c>
      <c r="M40" s="272">
        <v>14</v>
      </c>
      <c r="N40" s="272">
        <v>1.1000000000000001</v>
      </c>
      <c r="O40" s="272">
        <v>16</v>
      </c>
      <c r="P40" t="s">
        <v>135</v>
      </c>
    </row>
    <row r="41" spans="1:17">
      <c r="A41" s="118" t="s">
        <v>22</v>
      </c>
      <c r="B41" s="118" t="s">
        <v>23</v>
      </c>
      <c r="C41" s="123">
        <v>30</v>
      </c>
      <c r="D41" s="268">
        <v>2.2799999999999998</v>
      </c>
      <c r="E41" s="268">
        <v>0.24</v>
      </c>
      <c r="F41" s="268">
        <v>14.76</v>
      </c>
      <c r="G41" s="268">
        <v>70.5</v>
      </c>
      <c r="H41" s="268">
        <v>0.03</v>
      </c>
      <c r="I41" s="268">
        <v>0</v>
      </c>
      <c r="J41" s="268">
        <v>0</v>
      </c>
      <c r="K41" s="268">
        <v>0.34</v>
      </c>
      <c r="L41" s="268">
        <v>7.5</v>
      </c>
      <c r="M41" s="268">
        <v>5.99</v>
      </c>
      <c r="N41" s="268">
        <v>0.33</v>
      </c>
      <c r="O41" s="268">
        <v>19.5</v>
      </c>
      <c r="P41" t="s">
        <v>135</v>
      </c>
      <c r="Q41" s="66"/>
    </row>
    <row r="42" spans="1:17">
      <c r="A42" s="271" t="s">
        <v>69</v>
      </c>
      <c r="B42" s="118" t="s">
        <v>67</v>
      </c>
      <c r="C42" s="123">
        <v>20</v>
      </c>
      <c r="D42" s="268">
        <v>1.32</v>
      </c>
      <c r="E42" s="268">
        <v>0.24</v>
      </c>
      <c r="F42" s="268">
        <v>6.68</v>
      </c>
      <c r="G42" s="268">
        <v>34.799999999999997</v>
      </c>
      <c r="H42" s="268">
        <v>0.04</v>
      </c>
      <c r="I42" s="268">
        <v>0</v>
      </c>
      <c r="J42" s="268">
        <v>0</v>
      </c>
      <c r="K42" s="268">
        <v>0.28000000000000003</v>
      </c>
      <c r="L42" s="268">
        <v>7</v>
      </c>
      <c r="M42" s="268">
        <v>9.4</v>
      </c>
      <c r="N42" s="268">
        <v>0.78</v>
      </c>
      <c r="O42" s="268">
        <v>31.6</v>
      </c>
      <c r="P42" t="s">
        <v>135</v>
      </c>
    </row>
    <row r="43" spans="1:17">
      <c r="A43" s="262"/>
      <c r="B43" s="361" t="s">
        <v>27</v>
      </c>
      <c r="C43" s="526">
        <f>C37+C38+C39+C40+C41+C42</f>
        <v>520</v>
      </c>
      <c r="D43" s="486">
        <f t="shared" ref="D43:O43" si="2">D37+D38+D39+D40+D41+D42</f>
        <v>18.95</v>
      </c>
      <c r="E43" s="486">
        <f t="shared" si="2"/>
        <v>23.74</v>
      </c>
      <c r="F43" s="486">
        <f t="shared" si="2"/>
        <v>80.389999999999986</v>
      </c>
      <c r="G43" s="486">
        <f t="shared" si="2"/>
        <v>633.49</v>
      </c>
      <c r="H43" s="486">
        <f t="shared" si="2"/>
        <v>0.19000000000000003</v>
      </c>
      <c r="I43" s="486">
        <f t="shared" si="2"/>
        <v>17.350000000000001</v>
      </c>
      <c r="J43" s="486">
        <f t="shared" si="2"/>
        <v>29.52</v>
      </c>
      <c r="K43" s="486">
        <f t="shared" si="2"/>
        <v>4.04</v>
      </c>
      <c r="L43" s="486">
        <f t="shared" si="2"/>
        <v>92.32</v>
      </c>
      <c r="M43" s="486">
        <f t="shared" si="2"/>
        <v>86.05</v>
      </c>
      <c r="N43" s="486">
        <f t="shared" si="2"/>
        <v>4.34</v>
      </c>
      <c r="O43" s="486">
        <f t="shared" si="2"/>
        <v>291.64000000000004</v>
      </c>
    </row>
    <row r="44" spans="1:17">
      <c r="A44" s="262"/>
      <c r="B44" s="409" t="s">
        <v>213</v>
      </c>
      <c r="C44" s="398"/>
      <c r="D44" s="123"/>
      <c r="E44" s="123"/>
      <c r="F44" s="123"/>
      <c r="G44" s="123"/>
      <c r="H44" s="402"/>
      <c r="I44" s="402"/>
      <c r="J44" s="402"/>
      <c r="K44" s="402"/>
      <c r="L44" s="402"/>
      <c r="M44" s="402"/>
      <c r="N44" s="402"/>
      <c r="O44" s="402"/>
    </row>
    <row r="45" spans="1:17" ht="15.75" customHeight="1">
      <c r="A45" s="446" t="s">
        <v>106</v>
      </c>
      <c r="B45" s="447" t="s">
        <v>154</v>
      </c>
      <c r="C45" s="314">
        <v>40</v>
      </c>
      <c r="D45" s="315">
        <v>0.59</v>
      </c>
      <c r="E45" s="315">
        <v>2.4500000000000002</v>
      </c>
      <c r="F45" s="315">
        <v>1.67</v>
      </c>
      <c r="G45" s="315">
        <v>20.72</v>
      </c>
      <c r="H45" s="315">
        <v>0.01</v>
      </c>
      <c r="I45" s="315">
        <v>7.46</v>
      </c>
      <c r="J45" s="315">
        <v>0</v>
      </c>
      <c r="K45" s="315">
        <v>1.1200000000000001</v>
      </c>
      <c r="L45" s="315">
        <v>12.08</v>
      </c>
      <c r="M45" s="315">
        <v>6.95</v>
      </c>
      <c r="N45" s="315">
        <v>0.22</v>
      </c>
      <c r="O45" s="315">
        <v>15.41</v>
      </c>
      <c r="P45" t="s">
        <v>135</v>
      </c>
    </row>
    <row r="46" spans="1:17">
      <c r="A46" s="446" t="s">
        <v>90</v>
      </c>
      <c r="B46" s="131" t="s">
        <v>91</v>
      </c>
      <c r="C46" s="126">
        <v>200</v>
      </c>
      <c r="D46" s="128">
        <v>0.87</v>
      </c>
      <c r="E46" s="128">
        <v>1.89</v>
      </c>
      <c r="F46" s="128">
        <v>6.38</v>
      </c>
      <c r="G46" s="128">
        <v>46.02</v>
      </c>
      <c r="H46" s="128">
        <v>0.04</v>
      </c>
      <c r="I46" s="128">
        <v>4.18</v>
      </c>
      <c r="J46" s="128">
        <v>0</v>
      </c>
      <c r="K46" s="128">
        <v>0.87</v>
      </c>
      <c r="L46" s="128">
        <v>7.82</v>
      </c>
      <c r="M46" s="128">
        <v>12.18</v>
      </c>
      <c r="N46" s="128">
        <v>0.44</v>
      </c>
      <c r="O46" s="128">
        <v>29.29</v>
      </c>
      <c r="P46" t="s">
        <v>135</v>
      </c>
    </row>
    <row r="47" spans="1:17">
      <c r="A47" s="361" t="s">
        <v>138</v>
      </c>
      <c r="B47" s="448" t="s">
        <v>139</v>
      </c>
      <c r="C47" s="300">
        <v>80</v>
      </c>
      <c r="D47" s="268">
        <v>10.85</v>
      </c>
      <c r="E47" s="268">
        <v>13.03</v>
      </c>
      <c r="F47" s="268">
        <v>0.45</v>
      </c>
      <c r="G47" s="268">
        <v>194.29</v>
      </c>
      <c r="H47" s="322">
        <v>0.05</v>
      </c>
      <c r="I47" s="268">
        <v>3.77</v>
      </c>
      <c r="J47" s="268">
        <v>0.02</v>
      </c>
      <c r="K47" s="268">
        <v>0.45</v>
      </c>
      <c r="L47" s="268">
        <v>28.57</v>
      </c>
      <c r="M47" s="453">
        <v>18.28</v>
      </c>
      <c r="N47" s="268">
        <v>1.26</v>
      </c>
      <c r="O47" s="268">
        <v>126.86</v>
      </c>
      <c r="P47" t="s">
        <v>135</v>
      </c>
    </row>
    <row r="48" spans="1:17">
      <c r="A48" s="273" t="s">
        <v>92</v>
      </c>
      <c r="B48" s="449" t="s">
        <v>248</v>
      </c>
      <c r="C48" s="260">
        <v>150</v>
      </c>
      <c r="D48" s="272">
        <v>3.41</v>
      </c>
      <c r="E48" s="272">
        <v>7.58</v>
      </c>
      <c r="F48" s="272">
        <v>33.729999999999997</v>
      </c>
      <c r="G48" s="272">
        <v>217.18</v>
      </c>
      <c r="H48" s="272">
        <v>0.04</v>
      </c>
      <c r="I48" s="272">
        <v>1.82</v>
      </c>
      <c r="J48" s="272">
        <v>29.5</v>
      </c>
      <c r="K48" s="272">
        <v>1.65</v>
      </c>
      <c r="L48" s="272">
        <v>15.17</v>
      </c>
      <c r="M48" s="272">
        <v>31.43</v>
      </c>
      <c r="N48" s="272">
        <v>0.65</v>
      </c>
      <c r="O48" s="272">
        <v>82.27</v>
      </c>
      <c r="P48" t="s">
        <v>135</v>
      </c>
    </row>
    <row r="49" spans="1:16">
      <c r="A49" s="273" t="s">
        <v>83</v>
      </c>
      <c r="B49" s="449" t="s">
        <v>140</v>
      </c>
      <c r="C49" s="260">
        <v>200</v>
      </c>
      <c r="D49" s="272">
        <v>0.5</v>
      </c>
      <c r="E49" s="272">
        <v>0.2</v>
      </c>
      <c r="F49" s="272">
        <v>23.1</v>
      </c>
      <c r="G49" s="272">
        <v>96</v>
      </c>
      <c r="H49" s="272">
        <v>0.02</v>
      </c>
      <c r="I49" s="272">
        <v>4.3</v>
      </c>
      <c r="J49" s="272">
        <v>0</v>
      </c>
      <c r="K49" s="272">
        <v>0.2</v>
      </c>
      <c r="L49" s="272">
        <v>22</v>
      </c>
      <c r="M49" s="272">
        <v>14</v>
      </c>
      <c r="N49" s="272">
        <v>1.1000000000000001</v>
      </c>
      <c r="O49" s="272">
        <v>16</v>
      </c>
      <c r="P49" t="s">
        <v>135</v>
      </c>
    </row>
    <row r="50" spans="1:16">
      <c r="A50" s="118" t="s">
        <v>22</v>
      </c>
      <c r="B50" s="118" t="s">
        <v>23</v>
      </c>
      <c r="C50" s="123">
        <v>50</v>
      </c>
      <c r="D50" s="268">
        <v>3.8</v>
      </c>
      <c r="E50" s="268">
        <v>0.4</v>
      </c>
      <c r="F50" s="268">
        <v>24.6</v>
      </c>
      <c r="G50" s="268">
        <v>117.5</v>
      </c>
      <c r="H50" s="268">
        <v>0.05</v>
      </c>
      <c r="I50" s="268">
        <v>0</v>
      </c>
      <c r="J50" s="268">
        <v>0</v>
      </c>
      <c r="K50" s="268">
        <v>0.56999999999999995</v>
      </c>
      <c r="L50" s="268">
        <v>7.5</v>
      </c>
      <c r="M50" s="268">
        <v>9.99</v>
      </c>
      <c r="N50" s="268">
        <v>0.55000000000000004</v>
      </c>
      <c r="O50" s="268">
        <v>32.5</v>
      </c>
      <c r="P50" t="s">
        <v>135</v>
      </c>
    </row>
    <row r="51" spans="1:16">
      <c r="A51" s="118" t="s">
        <v>69</v>
      </c>
      <c r="B51" s="118" t="s">
        <v>67</v>
      </c>
      <c r="C51" s="123">
        <v>30</v>
      </c>
      <c r="D51" s="268">
        <v>1.98</v>
      </c>
      <c r="E51" s="268">
        <v>0.36</v>
      </c>
      <c r="F51" s="268">
        <v>10.02</v>
      </c>
      <c r="G51" s="268">
        <v>52.2</v>
      </c>
      <c r="H51" s="268">
        <v>0.06</v>
      </c>
      <c r="I51" s="268">
        <v>0</v>
      </c>
      <c r="J51" s="268">
        <v>0</v>
      </c>
      <c r="K51" s="268">
        <v>0.42</v>
      </c>
      <c r="L51" s="268">
        <v>10.5</v>
      </c>
      <c r="M51" s="268">
        <v>14.1</v>
      </c>
      <c r="N51" s="268">
        <v>1.17</v>
      </c>
      <c r="O51" s="268">
        <v>47.4</v>
      </c>
      <c r="P51" t="s">
        <v>135</v>
      </c>
    </row>
    <row r="52" spans="1:16">
      <c r="A52" s="361" t="s">
        <v>63</v>
      </c>
      <c r="B52" s="361" t="s">
        <v>64</v>
      </c>
      <c r="C52" s="300">
        <v>95</v>
      </c>
      <c r="D52" s="268">
        <v>4.75</v>
      </c>
      <c r="E52" s="268">
        <v>3.04</v>
      </c>
      <c r="F52" s="268">
        <v>8.07</v>
      </c>
      <c r="G52" s="268">
        <v>82.65</v>
      </c>
      <c r="H52" s="268">
        <v>0.03</v>
      </c>
      <c r="I52" s="268">
        <v>0.56999999999999995</v>
      </c>
      <c r="J52" s="268">
        <v>0.02</v>
      </c>
      <c r="K52" s="268">
        <v>0</v>
      </c>
      <c r="L52" s="268">
        <v>113.05</v>
      </c>
      <c r="M52" s="268">
        <v>13.3</v>
      </c>
      <c r="N52" s="268">
        <v>0.09</v>
      </c>
      <c r="O52" s="268">
        <v>86.45</v>
      </c>
      <c r="P52" t="s">
        <v>135</v>
      </c>
    </row>
    <row r="53" spans="1:16">
      <c r="A53" s="227"/>
      <c r="B53" s="227" t="s">
        <v>27</v>
      </c>
      <c r="C53" s="358">
        <f>C45+C46+C47+C48+C49+C50+C51+C52</f>
        <v>845</v>
      </c>
      <c r="D53" s="129">
        <f t="shared" ref="D53:O53" si="3">D45+D46+D47+D48+D49+D50+D51+D52</f>
        <v>26.75</v>
      </c>
      <c r="E53" s="129">
        <f t="shared" si="3"/>
        <v>28.949999999999992</v>
      </c>
      <c r="F53" s="129">
        <f t="shared" si="3"/>
        <v>108.02000000000001</v>
      </c>
      <c r="G53" s="129">
        <f t="shared" si="3"/>
        <v>826.56000000000006</v>
      </c>
      <c r="H53" s="129">
        <f t="shared" si="3"/>
        <v>0.30000000000000004</v>
      </c>
      <c r="I53" s="129">
        <f t="shared" si="3"/>
        <v>22.1</v>
      </c>
      <c r="J53" s="129">
        <f t="shared" si="3"/>
        <v>29.54</v>
      </c>
      <c r="K53" s="129">
        <f t="shared" si="3"/>
        <v>5.28</v>
      </c>
      <c r="L53" s="129">
        <f t="shared" si="3"/>
        <v>216.69</v>
      </c>
      <c r="M53" s="129">
        <f t="shared" si="3"/>
        <v>120.22999999999999</v>
      </c>
      <c r="N53" s="129">
        <f t="shared" si="3"/>
        <v>5.4799999999999995</v>
      </c>
      <c r="O53" s="129">
        <f t="shared" si="3"/>
        <v>436.17999999999995</v>
      </c>
    </row>
    <row r="54" spans="1:16">
      <c r="A54" s="123"/>
      <c r="B54" s="118" t="s">
        <v>103</v>
      </c>
      <c r="C54" s="11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1:16">
      <c r="A55" s="2" t="s">
        <v>233</v>
      </c>
      <c r="B55" s="35" t="s">
        <v>105</v>
      </c>
      <c r="C55" s="50">
        <v>60</v>
      </c>
      <c r="D55" s="51">
        <v>0.66</v>
      </c>
      <c r="E55" s="51">
        <v>0.12</v>
      </c>
      <c r="F55" s="51">
        <v>2.2799999999999998</v>
      </c>
      <c r="G55" s="51">
        <v>14.4</v>
      </c>
      <c r="H55" s="51">
        <v>0.03</v>
      </c>
      <c r="I55" s="51">
        <v>15</v>
      </c>
      <c r="J55" s="51">
        <v>0</v>
      </c>
      <c r="K55" s="51">
        <v>0.42</v>
      </c>
      <c r="L55" s="51">
        <v>8.4</v>
      </c>
      <c r="M55" s="51">
        <v>12</v>
      </c>
      <c r="N55" s="51">
        <v>0.54</v>
      </c>
      <c r="O55" s="51">
        <v>16.600000000000001</v>
      </c>
    </row>
    <row r="56" spans="1:16">
      <c r="A56" s="130"/>
      <c r="B56" s="131" t="s">
        <v>107</v>
      </c>
      <c r="C56" s="130"/>
      <c r="D56" s="132"/>
      <c r="E56" s="132"/>
      <c r="F56" s="132"/>
      <c r="G56" s="132"/>
      <c r="H56" s="132"/>
      <c r="I56" s="132"/>
      <c r="J56" s="132"/>
      <c r="K56" s="132"/>
      <c r="L56" s="132"/>
      <c r="M56" s="133"/>
      <c r="N56" s="132"/>
      <c r="O56" s="132"/>
    </row>
    <row r="57" spans="1:16">
      <c r="A57" s="130"/>
      <c r="B57" s="127" t="s">
        <v>173</v>
      </c>
      <c r="C57" s="126">
        <v>60</v>
      </c>
      <c r="D57" s="128">
        <v>1.7</v>
      </c>
      <c r="E57" s="128">
        <v>2.5</v>
      </c>
      <c r="F57" s="128">
        <v>2.2000000000000002</v>
      </c>
      <c r="G57" s="128">
        <v>38.1</v>
      </c>
      <c r="H57" s="128">
        <v>0.02</v>
      </c>
      <c r="I57" s="128">
        <v>0</v>
      </c>
      <c r="J57" s="128">
        <v>0</v>
      </c>
      <c r="K57" s="128">
        <v>0.04</v>
      </c>
      <c r="L57" s="128">
        <v>1.5</v>
      </c>
      <c r="M57" s="134">
        <v>3</v>
      </c>
      <c r="N57" s="128">
        <v>0.22</v>
      </c>
      <c r="O57" s="128">
        <v>38.5</v>
      </c>
    </row>
    <row r="58" spans="1:16">
      <c r="A58" s="49"/>
      <c r="B58" s="77"/>
      <c r="C58" s="49"/>
      <c r="D58" s="52"/>
      <c r="E58" s="52"/>
      <c r="F58" s="52"/>
      <c r="G58" s="52"/>
      <c r="H58" s="52"/>
      <c r="I58" s="52"/>
      <c r="J58" s="52"/>
      <c r="K58" s="52"/>
      <c r="L58" s="52"/>
      <c r="M58" s="78"/>
      <c r="N58" s="52"/>
      <c r="O58" s="52"/>
    </row>
    <row r="59" spans="1:16">
      <c r="A59" s="33"/>
      <c r="B59" s="67"/>
      <c r="C59" s="33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6">
      <c r="A60" s="597" t="s">
        <v>45</v>
      </c>
      <c r="B60" s="597"/>
      <c r="C60" s="597"/>
      <c r="D60" s="597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</row>
    <row r="61" spans="1:16">
      <c r="A61" s="597" t="s">
        <v>166</v>
      </c>
      <c r="B61" s="597"/>
      <c r="C61" s="597"/>
      <c r="D61" s="597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>
      <c r="A62" s="597" t="s">
        <v>114</v>
      </c>
      <c r="B62" s="597"/>
      <c r="C62" s="597"/>
      <c r="D62" s="597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6" ht="15.75" thickBot="1">
      <c r="A63" s="606" t="s">
        <v>108</v>
      </c>
      <c r="B63" s="606"/>
      <c r="C63" s="606"/>
      <c r="D63" s="606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6" ht="15.75" thickBot="1">
      <c r="A64" s="331" t="s">
        <v>121</v>
      </c>
      <c r="B64" s="527" t="s">
        <v>122</v>
      </c>
      <c r="C64" s="528" t="s">
        <v>123</v>
      </c>
      <c r="D64" s="645" t="s">
        <v>124</v>
      </c>
      <c r="E64" s="645"/>
      <c r="F64" s="646"/>
      <c r="G64" s="529" t="s">
        <v>134</v>
      </c>
      <c r="H64" s="652" t="s">
        <v>125</v>
      </c>
      <c r="I64" s="645"/>
      <c r="J64" s="645"/>
      <c r="K64" s="646"/>
      <c r="L64" s="625" t="s">
        <v>14</v>
      </c>
      <c r="M64" s="626"/>
      <c r="N64" s="626"/>
      <c r="O64" s="627"/>
    </row>
    <row r="65" spans="1:30">
      <c r="A65" s="127"/>
      <c r="B65" s="530" t="s">
        <v>0</v>
      </c>
      <c r="C65" s="531"/>
      <c r="D65" s="531" t="s">
        <v>5</v>
      </c>
      <c r="E65" s="531" t="s">
        <v>6</v>
      </c>
      <c r="F65" s="532" t="s">
        <v>7</v>
      </c>
      <c r="G65" s="533"/>
      <c r="H65" s="534" t="s">
        <v>10</v>
      </c>
      <c r="I65" s="531" t="s">
        <v>11</v>
      </c>
      <c r="J65" s="531" t="s">
        <v>126</v>
      </c>
      <c r="K65" s="532" t="s">
        <v>127</v>
      </c>
      <c r="L65" s="338" t="s">
        <v>128</v>
      </c>
      <c r="M65" s="338" t="s">
        <v>16</v>
      </c>
      <c r="N65" s="338" t="s">
        <v>17</v>
      </c>
      <c r="O65" s="338" t="s">
        <v>18</v>
      </c>
    </row>
    <row r="66" spans="1:30">
      <c r="A66" s="342"/>
      <c r="B66" s="117" t="s">
        <v>112</v>
      </c>
      <c r="C66" s="302"/>
      <c r="D66" s="302"/>
      <c r="E66" s="302"/>
      <c r="F66" s="446" t="s">
        <v>0</v>
      </c>
      <c r="G66" s="535" t="s">
        <v>0</v>
      </c>
      <c r="H66" s="535" t="s">
        <v>0</v>
      </c>
      <c r="I66" s="535"/>
      <c r="J66" s="535"/>
      <c r="K66" s="536"/>
      <c r="L66" s="535"/>
      <c r="M66" s="535"/>
      <c r="N66" s="535"/>
      <c r="O66" s="537"/>
    </row>
    <row r="67" spans="1:30">
      <c r="A67" s="448" t="s">
        <v>180</v>
      </c>
      <c r="B67" s="538" t="s">
        <v>181</v>
      </c>
      <c r="C67" s="126">
        <v>40</v>
      </c>
      <c r="D67" s="128">
        <v>0.37</v>
      </c>
      <c r="E67" s="128">
        <v>2.4700000000000002</v>
      </c>
      <c r="F67" s="128">
        <v>2.86</v>
      </c>
      <c r="G67" s="128">
        <v>35.76</v>
      </c>
      <c r="H67" s="128">
        <v>0.02</v>
      </c>
      <c r="I67" s="128">
        <v>2.42</v>
      </c>
      <c r="J67" s="128">
        <v>0</v>
      </c>
      <c r="K67" s="134">
        <v>1.18</v>
      </c>
      <c r="L67" s="128">
        <v>8.51</v>
      </c>
      <c r="M67" s="128">
        <v>10.35</v>
      </c>
      <c r="N67" s="134">
        <v>0.43</v>
      </c>
      <c r="O67" s="128">
        <v>14.79</v>
      </c>
      <c r="P67" s="185" t="s">
        <v>135</v>
      </c>
      <c r="Q67" s="190"/>
      <c r="R67" s="191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</row>
    <row r="68" spans="1:30">
      <c r="A68" s="446" t="s">
        <v>182</v>
      </c>
      <c r="B68" s="472" t="s">
        <v>130</v>
      </c>
      <c r="C68" s="346">
        <v>70</v>
      </c>
      <c r="D68" s="128">
        <v>9.19</v>
      </c>
      <c r="E68" s="128">
        <v>9.23</v>
      </c>
      <c r="F68" s="128">
        <v>1.85</v>
      </c>
      <c r="G68" s="128">
        <v>185.94</v>
      </c>
      <c r="H68" s="128">
        <v>0.04</v>
      </c>
      <c r="I68" s="128">
        <v>0</v>
      </c>
      <c r="J68" s="128">
        <v>0.02</v>
      </c>
      <c r="K68" s="134">
        <v>0.3</v>
      </c>
      <c r="L68" s="128">
        <v>21.46</v>
      </c>
      <c r="M68" s="128">
        <v>15.76</v>
      </c>
      <c r="N68" s="128">
        <v>1.54</v>
      </c>
      <c r="O68" s="128">
        <v>97.86</v>
      </c>
      <c r="P68" t="s">
        <v>135</v>
      </c>
    </row>
    <row r="69" spans="1:30">
      <c r="A69" s="446" t="s">
        <v>51</v>
      </c>
      <c r="B69" s="473" t="s">
        <v>171</v>
      </c>
      <c r="C69" s="346">
        <v>150</v>
      </c>
      <c r="D69" s="128">
        <v>6.87</v>
      </c>
      <c r="E69" s="128">
        <v>9.66</v>
      </c>
      <c r="F69" s="128">
        <v>24.45</v>
      </c>
      <c r="G69" s="128">
        <v>212.25</v>
      </c>
      <c r="H69" s="128">
        <v>0.14000000000000001</v>
      </c>
      <c r="I69" s="128">
        <v>1.02</v>
      </c>
      <c r="J69" s="128">
        <v>0.06</v>
      </c>
      <c r="K69" s="134">
        <v>0.37</v>
      </c>
      <c r="L69" s="128">
        <v>101.85</v>
      </c>
      <c r="M69" s="128">
        <v>84.15</v>
      </c>
      <c r="N69" s="128">
        <v>2.58</v>
      </c>
      <c r="O69" s="128">
        <v>177.9</v>
      </c>
      <c r="P69" t="s">
        <v>135</v>
      </c>
    </row>
    <row r="70" spans="1:30">
      <c r="A70" s="446" t="s">
        <v>131</v>
      </c>
      <c r="B70" s="472" t="s">
        <v>132</v>
      </c>
      <c r="C70" s="126">
        <v>207</v>
      </c>
      <c r="D70" s="128">
        <v>0.1</v>
      </c>
      <c r="E70" s="128">
        <v>0</v>
      </c>
      <c r="F70" s="128">
        <v>15.2</v>
      </c>
      <c r="G70" s="128">
        <v>61</v>
      </c>
      <c r="H70" s="128">
        <v>0</v>
      </c>
      <c r="I70" s="128">
        <v>2.8</v>
      </c>
      <c r="J70" s="128">
        <v>0</v>
      </c>
      <c r="K70" s="134">
        <v>0</v>
      </c>
      <c r="L70" s="128">
        <v>14.2</v>
      </c>
      <c r="M70" s="128">
        <v>2</v>
      </c>
      <c r="N70" s="128">
        <v>0.4</v>
      </c>
      <c r="O70" s="128">
        <v>4</v>
      </c>
      <c r="P70" t="s">
        <v>135</v>
      </c>
    </row>
    <row r="71" spans="1:30">
      <c r="A71" s="118" t="s">
        <v>22</v>
      </c>
      <c r="B71" s="118" t="s">
        <v>23</v>
      </c>
      <c r="C71" s="123">
        <v>30</v>
      </c>
      <c r="D71" s="268">
        <v>2.2799999999999998</v>
      </c>
      <c r="E71" s="268">
        <v>0.24</v>
      </c>
      <c r="F71" s="268">
        <v>14.76</v>
      </c>
      <c r="G71" s="268">
        <v>70.5</v>
      </c>
      <c r="H71" s="268">
        <v>0.03</v>
      </c>
      <c r="I71" s="268">
        <v>0</v>
      </c>
      <c r="J71" s="268">
        <v>0</v>
      </c>
      <c r="K71" s="268">
        <v>0.34</v>
      </c>
      <c r="L71" s="268">
        <v>7.5</v>
      </c>
      <c r="M71" s="268">
        <v>5.99</v>
      </c>
      <c r="N71" s="268">
        <v>0.33</v>
      </c>
      <c r="O71" s="268">
        <v>19.5</v>
      </c>
      <c r="P71" t="s">
        <v>135</v>
      </c>
    </row>
    <row r="72" spans="1:30">
      <c r="A72" s="271" t="s">
        <v>69</v>
      </c>
      <c r="B72" s="118" t="s">
        <v>67</v>
      </c>
      <c r="C72" s="123">
        <v>20</v>
      </c>
      <c r="D72" s="268">
        <v>1.32</v>
      </c>
      <c r="E72" s="268">
        <v>0.24</v>
      </c>
      <c r="F72" s="268">
        <v>6.68</v>
      </c>
      <c r="G72" s="268">
        <v>34.799999999999997</v>
      </c>
      <c r="H72" s="268">
        <v>0.04</v>
      </c>
      <c r="I72" s="268">
        <v>0</v>
      </c>
      <c r="J72" s="268">
        <v>0</v>
      </c>
      <c r="K72" s="268">
        <v>0.28000000000000003</v>
      </c>
      <c r="L72" s="268">
        <v>7</v>
      </c>
      <c r="M72" s="268">
        <v>9.4</v>
      </c>
      <c r="N72" s="268">
        <v>0.78</v>
      </c>
      <c r="O72" s="268">
        <v>31.6</v>
      </c>
      <c r="P72" t="s">
        <v>135</v>
      </c>
    </row>
    <row r="73" spans="1:30">
      <c r="A73" s="342"/>
      <c r="B73" s="341" t="s">
        <v>27</v>
      </c>
      <c r="C73" s="347">
        <f>C67+C68+C69+C70+C71+C72</f>
        <v>517</v>
      </c>
      <c r="D73" s="343">
        <f t="shared" ref="D73:O73" si="4">D67+D68+D69+D70+D71+D72</f>
        <v>20.130000000000003</v>
      </c>
      <c r="E73" s="343">
        <f t="shared" si="4"/>
        <v>21.839999999999996</v>
      </c>
      <c r="F73" s="343">
        <f t="shared" si="4"/>
        <v>65.8</v>
      </c>
      <c r="G73" s="343">
        <f t="shared" si="4"/>
        <v>600.25</v>
      </c>
      <c r="H73" s="343">
        <f t="shared" si="4"/>
        <v>0.27</v>
      </c>
      <c r="I73" s="343">
        <f t="shared" si="4"/>
        <v>6.24</v>
      </c>
      <c r="J73" s="343">
        <f t="shared" si="4"/>
        <v>0.08</v>
      </c>
      <c r="K73" s="343">
        <f t="shared" si="4"/>
        <v>2.4699999999999998</v>
      </c>
      <c r="L73" s="343">
        <f t="shared" si="4"/>
        <v>160.51999999999998</v>
      </c>
      <c r="M73" s="343">
        <f t="shared" si="4"/>
        <v>127.65</v>
      </c>
      <c r="N73" s="343">
        <f t="shared" si="4"/>
        <v>6.0600000000000005</v>
      </c>
      <c r="O73" s="343">
        <f t="shared" si="4"/>
        <v>345.65000000000003</v>
      </c>
    </row>
    <row r="74" spans="1:30">
      <c r="A74" s="467"/>
      <c r="B74" s="310" t="s">
        <v>213</v>
      </c>
      <c r="C74" s="348"/>
      <c r="D74" s="128"/>
      <c r="E74" s="128"/>
      <c r="F74" s="349" t="s">
        <v>0</v>
      </c>
      <c r="G74" s="343" t="s">
        <v>0</v>
      </c>
      <c r="H74" s="343" t="s">
        <v>0</v>
      </c>
      <c r="I74" s="349"/>
      <c r="J74" s="349"/>
      <c r="K74" s="350"/>
      <c r="L74" s="349"/>
      <c r="M74" s="349"/>
      <c r="N74" s="349"/>
      <c r="O74" s="349"/>
    </row>
    <row r="75" spans="1:30">
      <c r="A75" s="446" t="s">
        <v>180</v>
      </c>
      <c r="B75" s="470" t="s">
        <v>181</v>
      </c>
      <c r="C75" s="126">
        <v>40</v>
      </c>
      <c r="D75" s="128">
        <v>0.37</v>
      </c>
      <c r="E75" s="128">
        <v>2.4700000000000002</v>
      </c>
      <c r="F75" s="128">
        <v>2.86</v>
      </c>
      <c r="G75" s="128">
        <v>35.76</v>
      </c>
      <c r="H75" s="128">
        <v>0.02</v>
      </c>
      <c r="I75" s="128">
        <v>2.42</v>
      </c>
      <c r="J75" s="128">
        <v>0</v>
      </c>
      <c r="K75" s="134">
        <v>1.18</v>
      </c>
      <c r="L75" s="128">
        <v>8.51</v>
      </c>
      <c r="M75" s="128">
        <v>10.35</v>
      </c>
      <c r="N75" s="134">
        <v>0.43</v>
      </c>
      <c r="O75" s="128">
        <v>14.79</v>
      </c>
      <c r="P75" s="185" t="s">
        <v>135</v>
      </c>
    </row>
    <row r="76" spans="1:30">
      <c r="A76" s="467" t="s">
        <v>168</v>
      </c>
      <c r="B76" s="471" t="s">
        <v>169</v>
      </c>
      <c r="C76" s="351">
        <v>200</v>
      </c>
      <c r="D76" s="352">
        <v>1.2</v>
      </c>
      <c r="E76" s="352">
        <v>3.84</v>
      </c>
      <c r="F76" s="352">
        <v>20.8</v>
      </c>
      <c r="G76" s="352">
        <v>62.6</v>
      </c>
      <c r="H76" s="352">
        <v>0.03</v>
      </c>
      <c r="I76" s="352">
        <v>12.09</v>
      </c>
      <c r="J76" s="352">
        <v>0</v>
      </c>
      <c r="K76" s="353">
        <v>1.9</v>
      </c>
      <c r="L76" s="354">
        <v>53</v>
      </c>
      <c r="M76" s="354">
        <v>2.5</v>
      </c>
      <c r="N76" s="354">
        <v>1.07</v>
      </c>
      <c r="O76" s="354">
        <v>43.3</v>
      </c>
      <c r="P76" t="s">
        <v>135</v>
      </c>
    </row>
    <row r="77" spans="1:30">
      <c r="A77" s="446" t="s">
        <v>182</v>
      </c>
      <c r="B77" s="472" t="s">
        <v>130</v>
      </c>
      <c r="C77" s="346">
        <v>70</v>
      </c>
      <c r="D77" s="128">
        <v>9.19</v>
      </c>
      <c r="E77" s="128">
        <v>9.23</v>
      </c>
      <c r="F77" s="128">
        <v>1.85</v>
      </c>
      <c r="G77" s="128">
        <v>185.94</v>
      </c>
      <c r="H77" s="128">
        <v>0.04</v>
      </c>
      <c r="I77" s="128">
        <v>0</v>
      </c>
      <c r="J77" s="128">
        <v>0.02</v>
      </c>
      <c r="K77" s="134">
        <v>0.3</v>
      </c>
      <c r="L77" s="128">
        <v>21.46</v>
      </c>
      <c r="M77" s="128">
        <v>15.76</v>
      </c>
      <c r="N77" s="128">
        <v>1.54</v>
      </c>
      <c r="O77" s="128">
        <v>97.86</v>
      </c>
      <c r="P77" t="s">
        <v>135</v>
      </c>
    </row>
    <row r="78" spans="1:30">
      <c r="A78" s="446" t="s">
        <v>51</v>
      </c>
      <c r="B78" s="473" t="s">
        <v>171</v>
      </c>
      <c r="C78" s="346">
        <v>150</v>
      </c>
      <c r="D78" s="128">
        <v>6.87</v>
      </c>
      <c r="E78" s="128">
        <v>9.66</v>
      </c>
      <c r="F78" s="128">
        <v>24.45</v>
      </c>
      <c r="G78" s="128">
        <v>212.25</v>
      </c>
      <c r="H78" s="128">
        <v>0.14000000000000001</v>
      </c>
      <c r="I78" s="128">
        <v>1.02</v>
      </c>
      <c r="J78" s="128">
        <v>0.06</v>
      </c>
      <c r="K78" s="134">
        <v>0.37</v>
      </c>
      <c r="L78" s="128">
        <v>101.85</v>
      </c>
      <c r="M78" s="128">
        <v>84.15</v>
      </c>
      <c r="N78" s="128">
        <v>2.58</v>
      </c>
      <c r="O78" s="128">
        <v>177.9</v>
      </c>
      <c r="P78" t="s">
        <v>135</v>
      </c>
    </row>
    <row r="79" spans="1:30">
      <c r="A79" s="446" t="s">
        <v>131</v>
      </c>
      <c r="B79" s="472" t="s">
        <v>132</v>
      </c>
      <c r="C79" s="126">
        <v>207</v>
      </c>
      <c r="D79" s="128">
        <v>0.1</v>
      </c>
      <c r="E79" s="128">
        <v>0</v>
      </c>
      <c r="F79" s="128">
        <v>15.2</v>
      </c>
      <c r="G79" s="128">
        <v>61</v>
      </c>
      <c r="H79" s="128">
        <v>0</v>
      </c>
      <c r="I79" s="128">
        <v>2.8</v>
      </c>
      <c r="J79" s="128">
        <v>0</v>
      </c>
      <c r="K79" s="134">
        <v>0</v>
      </c>
      <c r="L79" s="128">
        <v>14.2</v>
      </c>
      <c r="M79" s="128">
        <v>2</v>
      </c>
      <c r="N79" s="128">
        <v>0.4</v>
      </c>
      <c r="O79" s="128">
        <v>4</v>
      </c>
      <c r="P79" t="s">
        <v>135</v>
      </c>
    </row>
    <row r="80" spans="1:30">
      <c r="A80" s="273" t="s">
        <v>22</v>
      </c>
      <c r="B80" s="275" t="s">
        <v>23</v>
      </c>
      <c r="C80" s="260">
        <v>50</v>
      </c>
      <c r="D80" s="272">
        <v>3.8</v>
      </c>
      <c r="E80" s="272">
        <v>0.4</v>
      </c>
      <c r="F80" s="272">
        <v>24.6</v>
      </c>
      <c r="G80" s="272">
        <v>117.5</v>
      </c>
      <c r="H80" s="272">
        <v>0.05</v>
      </c>
      <c r="I80" s="272">
        <v>0</v>
      </c>
      <c r="J80" s="272">
        <v>0</v>
      </c>
      <c r="K80" s="272">
        <v>0.56999999999999995</v>
      </c>
      <c r="L80" s="272">
        <v>7.5</v>
      </c>
      <c r="M80" s="272">
        <v>9.99</v>
      </c>
      <c r="N80" s="272">
        <v>0.55000000000000004</v>
      </c>
      <c r="O80" s="272">
        <v>32.5</v>
      </c>
      <c r="P80" t="s">
        <v>135</v>
      </c>
    </row>
    <row r="81" spans="1:16">
      <c r="A81" s="273" t="s">
        <v>69</v>
      </c>
      <c r="B81" s="275" t="s">
        <v>67</v>
      </c>
      <c r="C81" s="260">
        <v>30</v>
      </c>
      <c r="D81" s="272">
        <v>1.98</v>
      </c>
      <c r="E81" s="272">
        <v>0.36</v>
      </c>
      <c r="F81" s="272">
        <v>10.02</v>
      </c>
      <c r="G81" s="272">
        <v>52.2</v>
      </c>
      <c r="H81" s="272">
        <v>0.06</v>
      </c>
      <c r="I81" s="272">
        <v>0</v>
      </c>
      <c r="J81" s="272">
        <v>0</v>
      </c>
      <c r="K81" s="272">
        <v>0.42</v>
      </c>
      <c r="L81" s="272">
        <v>10.5</v>
      </c>
      <c r="M81" s="272">
        <v>14.1</v>
      </c>
      <c r="N81" s="272">
        <v>1.17</v>
      </c>
      <c r="O81" s="272">
        <v>47.4</v>
      </c>
      <c r="P81" t="s">
        <v>135</v>
      </c>
    </row>
    <row r="82" spans="1:16">
      <c r="A82" s="275" t="s">
        <v>26</v>
      </c>
      <c r="B82" s="442" t="s">
        <v>155</v>
      </c>
      <c r="C82" s="260">
        <v>200</v>
      </c>
      <c r="D82" s="272">
        <v>0.8</v>
      </c>
      <c r="E82" s="272">
        <v>0.8</v>
      </c>
      <c r="F82" s="272">
        <v>19.600000000000001</v>
      </c>
      <c r="G82" s="272">
        <v>94</v>
      </c>
      <c r="H82" s="272">
        <v>0.06</v>
      </c>
      <c r="I82" s="272">
        <v>20</v>
      </c>
      <c r="J82" s="272">
        <v>0</v>
      </c>
      <c r="K82" s="272">
        <v>0.4</v>
      </c>
      <c r="L82" s="272">
        <v>32</v>
      </c>
      <c r="M82" s="272">
        <v>18</v>
      </c>
      <c r="N82" s="272">
        <v>4.4000000000000004</v>
      </c>
      <c r="O82" s="272">
        <v>22</v>
      </c>
    </row>
    <row r="83" spans="1:16">
      <c r="A83" s="136"/>
      <c r="B83" s="461" t="s">
        <v>27</v>
      </c>
      <c r="C83" s="137">
        <f>C75+C76+C77+C78+C79+C80+C81+C82</f>
        <v>947</v>
      </c>
      <c r="D83" s="137">
        <f t="shared" ref="D83:O83" si="5">D75+D76+D77+D78+D79+D80+D81+D82</f>
        <v>24.310000000000002</v>
      </c>
      <c r="E83" s="137">
        <f t="shared" si="5"/>
        <v>26.76</v>
      </c>
      <c r="F83" s="137">
        <f t="shared" si="5"/>
        <v>119.38</v>
      </c>
      <c r="G83" s="137">
        <f t="shared" si="5"/>
        <v>821.25</v>
      </c>
      <c r="H83" s="137">
        <f t="shared" si="5"/>
        <v>0.4</v>
      </c>
      <c r="I83" s="137">
        <f t="shared" si="5"/>
        <v>38.33</v>
      </c>
      <c r="J83" s="137">
        <f t="shared" si="5"/>
        <v>0.08</v>
      </c>
      <c r="K83" s="137">
        <f t="shared" si="5"/>
        <v>5.1400000000000006</v>
      </c>
      <c r="L83" s="137">
        <f t="shared" si="5"/>
        <v>249.01999999999998</v>
      </c>
      <c r="M83" s="137">
        <f t="shared" si="5"/>
        <v>156.85</v>
      </c>
      <c r="N83" s="137">
        <f t="shared" si="5"/>
        <v>12.14</v>
      </c>
      <c r="O83" s="137">
        <f t="shared" si="5"/>
        <v>439.75</v>
      </c>
    </row>
    <row r="84" spans="1:16">
      <c r="A84" s="136"/>
      <c r="B84" s="118" t="s">
        <v>103</v>
      </c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</row>
    <row r="85" spans="1:16">
      <c r="A85" s="302" t="s">
        <v>159</v>
      </c>
      <c r="B85" s="124" t="s">
        <v>156</v>
      </c>
      <c r="C85" s="123">
        <v>60</v>
      </c>
      <c r="D85" s="272">
        <v>0.42</v>
      </c>
      <c r="E85" s="272">
        <v>6.06</v>
      </c>
      <c r="F85" s="272">
        <v>1.2</v>
      </c>
      <c r="G85" s="272">
        <v>61.2</v>
      </c>
      <c r="H85" s="272">
        <v>0.01</v>
      </c>
      <c r="I85" s="272">
        <v>3</v>
      </c>
      <c r="J85" s="272">
        <v>0</v>
      </c>
      <c r="K85" s="272">
        <v>2.7</v>
      </c>
      <c r="L85" s="272">
        <v>10.8</v>
      </c>
      <c r="M85" s="272">
        <v>7.8</v>
      </c>
      <c r="N85" s="272">
        <v>0.3</v>
      </c>
      <c r="O85" s="272">
        <v>19.8</v>
      </c>
    </row>
    <row r="86" spans="1:16">
      <c r="A86" s="302"/>
      <c r="B86" s="131" t="s">
        <v>107</v>
      </c>
      <c r="C86" s="123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</row>
    <row r="87" spans="1:16">
      <c r="A87" s="344" t="s">
        <v>247</v>
      </c>
      <c r="B87" s="345" t="s">
        <v>179</v>
      </c>
      <c r="C87" s="126">
        <v>30</v>
      </c>
      <c r="D87" s="128">
        <v>0.27</v>
      </c>
      <c r="E87" s="128">
        <v>1.62</v>
      </c>
      <c r="F87" s="128">
        <v>1.29</v>
      </c>
      <c r="G87" s="128">
        <v>30.6</v>
      </c>
      <c r="H87" s="128">
        <v>0</v>
      </c>
      <c r="I87" s="128">
        <v>2.4300000000000002</v>
      </c>
      <c r="J87" s="128">
        <v>0.06</v>
      </c>
      <c r="K87" s="134">
        <v>0.01</v>
      </c>
      <c r="L87" s="128">
        <v>2.7</v>
      </c>
      <c r="M87" s="128">
        <v>1.22</v>
      </c>
      <c r="N87" s="128">
        <v>0.06</v>
      </c>
      <c r="O87" s="128">
        <v>29.7</v>
      </c>
    </row>
    <row r="88" spans="1:16">
      <c r="A88" s="33"/>
      <c r="B88" s="12"/>
      <c r="C88" s="33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6">
      <c r="A89" s="584" t="s">
        <v>45</v>
      </c>
      <c r="B89" s="584"/>
      <c r="C89" s="584"/>
      <c r="D89" s="584"/>
    </row>
    <row r="90" spans="1:16">
      <c r="A90" s="584" t="s">
        <v>160</v>
      </c>
      <c r="B90" s="584"/>
      <c r="C90" s="584"/>
      <c r="D90" s="584"/>
    </row>
    <row r="91" spans="1:16">
      <c r="A91" s="584" t="s">
        <v>120</v>
      </c>
      <c r="B91" s="584"/>
      <c r="C91" s="584"/>
      <c r="D91" s="584"/>
    </row>
    <row r="92" spans="1:16" ht="15.75" thickBot="1">
      <c r="A92" s="584" t="s">
        <v>94</v>
      </c>
      <c r="B92" s="584"/>
      <c r="C92" s="584"/>
      <c r="D92" s="584"/>
    </row>
    <row r="93" spans="1:16" ht="15.75" thickBot="1">
      <c r="A93" s="631" t="s">
        <v>1</v>
      </c>
      <c r="B93" s="631" t="s">
        <v>2</v>
      </c>
      <c r="C93" s="633" t="s">
        <v>3</v>
      </c>
      <c r="D93" s="635" t="s">
        <v>4</v>
      </c>
      <c r="E93" s="636"/>
      <c r="F93" s="637"/>
      <c r="G93" s="529" t="s">
        <v>134</v>
      </c>
      <c r="H93" s="616" t="s">
        <v>9</v>
      </c>
      <c r="I93" s="617"/>
      <c r="J93" s="617"/>
      <c r="K93" s="618"/>
      <c r="L93" s="616" t="s">
        <v>14</v>
      </c>
      <c r="M93" s="617"/>
      <c r="N93" s="617"/>
      <c r="O93" s="618"/>
    </row>
    <row r="94" spans="1:16">
      <c r="A94" s="632"/>
      <c r="B94" s="632"/>
      <c r="C94" s="634"/>
      <c r="D94" s="123" t="s">
        <v>5</v>
      </c>
      <c r="E94" s="123" t="s">
        <v>6</v>
      </c>
      <c r="F94" s="123" t="s">
        <v>7</v>
      </c>
      <c r="G94" s="124"/>
      <c r="H94" s="402" t="s">
        <v>10</v>
      </c>
      <c r="I94" s="402" t="s">
        <v>11</v>
      </c>
      <c r="J94" s="402" t="s">
        <v>12</v>
      </c>
      <c r="K94" s="402" t="s">
        <v>13</v>
      </c>
      <c r="L94" s="402" t="s">
        <v>15</v>
      </c>
      <c r="M94" s="402" t="s">
        <v>16</v>
      </c>
      <c r="N94" s="402" t="s">
        <v>17</v>
      </c>
      <c r="O94" s="402" t="s">
        <v>18</v>
      </c>
    </row>
    <row r="95" spans="1:16">
      <c r="A95" s="397"/>
      <c r="B95" s="407" t="s">
        <v>95</v>
      </c>
      <c r="C95" s="398"/>
      <c r="D95" s="123"/>
      <c r="E95" s="123"/>
      <c r="F95" s="123"/>
      <c r="G95" s="124"/>
      <c r="H95" s="402"/>
      <c r="I95" s="402"/>
      <c r="J95" s="402"/>
      <c r="K95" s="402"/>
      <c r="L95" s="402"/>
      <c r="M95" s="402"/>
      <c r="N95" s="402"/>
      <c r="O95" s="402"/>
    </row>
    <row r="96" spans="1:16">
      <c r="A96" s="273" t="s">
        <v>99</v>
      </c>
      <c r="B96" s="455" t="s">
        <v>100</v>
      </c>
      <c r="C96" s="123">
        <v>60</v>
      </c>
      <c r="D96" s="268">
        <v>0.89</v>
      </c>
      <c r="E96" s="268">
        <v>6.6</v>
      </c>
      <c r="F96" s="268">
        <v>3.85</v>
      </c>
      <c r="G96" s="268">
        <v>74.099999999999994</v>
      </c>
      <c r="H96" s="268">
        <v>0.01</v>
      </c>
      <c r="I96" s="268">
        <v>9.24</v>
      </c>
      <c r="J96" s="268">
        <v>0</v>
      </c>
      <c r="K96" s="268">
        <v>2.71</v>
      </c>
      <c r="L96" s="268">
        <v>22.35</v>
      </c>
      <c r="M96" s="268">
        <v>10.47</v>
      </c>
      <c r="N96" s="268">
        <v>0.57999999999999996</v>
      </c>
      <c r="O96" s="268">
        <v>23.86</v>
      </c>
      <c r="P96" t="s">
        <v>135</v>
      </c>
    </row>
    <row r="97" spans="1:16">
      <c r="A97" s="273" t="s">
        <v>220</v>
      </c>
      <c r="B97" s="455" t="s">
        <v>267</v>
      </c>
      <c r="C97" s="123">
        <v>40</v>
      </c>
      <c r="D97" s="268">
        <v>5.0999999999999996</v>
      </c>
      <c r="E97" s="268">
        <v>4.5999999999999996</v>
      </c>
      <c r="F97" s="268">
        <v>0.3</v>
      </c>
      <c r="G97" s="268">
        <v>63</v>
      </c>
      <c r="H97" s="268">
        <v>0.03</v>
      </c>
      <c r="I97" s="268">
        <v>0</v>
      </c>
      <c r="J97" s="268">
        <v>0.1</v>
      </c>
      <c r="K97" s="268">
        <v>0.2</v>
      </c>
      <c r="L97" s="268">
        <v>22</v>
      </c>
      <c r="M97" s="268">
        <v>5</v>
      </c>
      <c r="N97" s="268">
        <v>1</v>
      </c>
      <c r="O97" s="268">
        <v>77</v>
      </c>
      <c r="P97" t="s">
        <v>135</v>
      </c>
    </row>
    <row r="98" spans="1:16">
      <c r="A98" s="446" t="s">
        <v>239</v>
      </c>
      <c r="B98" s="303" t="s">
        <v>251</v>
      </c>
      <c r="C98" s="300">
        <v>150</v>
      </c>
      <c r="D98" s="322">
        <v>12.86</v>
      </c>
      <c r="E98" s="322">
        <v>15.81</v>
      </c>
      <c r="F98" s="322">
        <v>19.100000000000001</v>
      </c>
      <c r="G98" s="322">
        <v>271.49</v>
      </c>
      <c r="H98" s="322">
        <v>0.08</v>
      </c>
      <c r="I98" s="322">
        <v>0.53</v>
      </c>
      <c r="J98" s="322">
        <v>62.55</v>
      </c>
      <c r="K98" s="322">
        <v>0.73</v>
      </c>
      <c r="L98" s="322">
        <v>31.76</v>
      </c>
      <c r="M98" s="322">
        <v>17.71</v>
      </c>
      <c r="N98" s="322">
        <v>1.87</v>
      </c>
      <c r="O98" s="322">
        <v>137.07</v>
      </c>
      <c r="P98" t="s">
        <v>135</v>
      </c>
    </row>
    <row r="99" spans="1:16">
      <c r="A99" s="273" t="s">
        <v>58</v>
      </c>
      <c r="B99" s="118" t="s">
        <v>65</v>
      </c>
      <c r="C99" s="123">
        <v>200</v>
      </c>
      <c r="D99" s="268">
        <v>1.5</v>
      </c>
      <c r="E99" s="268">
        <v>0</v>
      </c>
      <c r="F99" s="268">
        <v>22.8</v>
      </c>
      <c r="G99" s="268">
        <v>67.2</v>
      </c>
      <c r="H99" s="268">
        <v>0</v>
      </c>
      <c r="I99" s="268">
        <v>11.8</v>
      </c>
      <c r="J99" s="268">
        <v>0</v>
      </c>
      <c r="K99" s="268">
        <v>0.5</v>
      </c>
      <c r="L99" s="268">
        <v>34.700000000000003</v>
      </c>
      <c r="M99" s="268">
        <v>6.2</v>
      </c>
      <c r="N99" s="268">
        <v>0.7</v>
      </c>
      <c r="O99" s="268">
        <v>36</v>
      </c>
      <c r="P99" t="s">
        <v>135</v>
      </c>
    </row>
    <row r="100" spans="1:16">
      <c r="A100" s="118" t="s">
        <v>22</v>
      </c>
      <c r="B100" s="118" t="s">
        <v>23</v>
      </c>
      <c r="C100" s="123">
        <v>30</v>
      </c>
      <c r="D100" s="268">
        <v>2.2799999999999998</v>
      </c>
      <c r="E100" s="268">
        <v>0.24</v>
      </c>
      <c r="F100" s="268">
        <v>14.76</v>
      </c>
      <c r="G100" s="268">
        <v>70.5</v>
      </c>
      <c r="H100" s="268">
        <v>0.03</v>
      </c>
      <c r="I100" s="268">
        <v>0</v>
      </c>
      <c r="J100" s="268">
        <v>0</v>
      </c>
      <c r="K100" s="268">
        <v>0.34</v>
      </c>
      <c r="L100" s="268">
        <v>7.5</v>
      </c>
      <c r="M100" s="268">
        <v>5.99</v>
      </c>
      <c r="N100" s="268">
        <v>0.33</v>
      </c>
      <c r="O100" s="268">
        <v>19.5</v>
      </c>
    </row>
    <row r="101" spans="1:16">
      <c r="A101" s="271" t="s">
        <v>69</v>
      </c>
      <c r="B101" s="118" t="s">
        <v>67</v>
      </c>
      <c r="C101" s="123">
        <v>20</v>
      </c>
      <c r="D101" s="268">
        <v>1.32</v>
      </c>
      <c r="E101" s="268">
        <v>0.24</v>
      </c>
      <c r="F101" s="268">
        <v>6.68</v>
      </c>
      <c r="G101" s="268">
        <v>34.799999999999997</v>
      </c>
      <c r="H101" s="268">
        <v>0.04</v>
      </c>
      <c r="I101" s="268">
        <v>0</v>
      </c>
      <c r="J101" s="268">
        <v>0</v>
      </c>
      <c r="K101" s="268">
        <v>0.28000000000000003</v>
      </c>
      <c r="L101" s="268">
        <v>7</v>
      </c>
      <c r="M101" s="268">
        <v>9.4</v>
      </c>
      <c r="N101" s="268">
        <v>0.78</v>
      </c>
      <c r="O101" s="268">
        <v>31.6</v>
      </c>
    </row>
    <row r="102" spans="1:16">
      <c r="A102" s="273"/>
      <c r="B102" s="118" t="s">
        <v>27</v>
      </c>
      <c r="C102" s="117">
        <f>C96+C97+C98+C99+C100+C101</f>
        <v>500</v>
      </c>
      <c r="D102" s="117">
        <f t="shared" ref="D102:O102" si="6">D96+D97+D98+D99+D100+D101</f>
        <v>23.95</v>
      </c>
      <c r="E102" s="117">
        <f t="shared" si="6"/>
        <v>27.489999999999995</v>
      </c>
      <c r="F102" s="117">
        <f t="shared" si="6"/>
        <v>67.489999999999995</v>
      </c>
      <c r="G102" s="117">
        <f t="shared" si="6"/>
        <v>581.08999999999992</v>
      </c>
      <c r="H102" s="117">
        <f t="shared" si="6"/>
        <v>0.19</v>
      </c>
      <c r="I102" s="117">
        <f t="shared" si="6"/>
        <v>21.57</v>
      </c>
      <c r="J102" s="117">
        <f t="shared" si="6"/>
        <v>62.65</v>
      </c>
      <c r="K102" s="117">
        <f t="shared" si="6"/>
        <v>4.7600000000000007</v>
      </c>
      <c r="L102" s="117">
        <f t="shared" si="6"/>
        <v>125.31</v>
      </c>
      <c r="M102" s="117">
        <f t="shared" si="6"/>
        <v>54.77</v>
      </c>
      <c r="N102" s="117">
        <f t="shared" si="6"/>
        <v>5.2600000000000007</v>
      </c>
      <c r="O102" s="117">
        <f t="shared" si="6"/>
        <v>325.03000000000003</v>
      </c>
    </row>
    <row r="103" spans="1:16">
      <c r="A103" s="468"/>
      <c r="B103" s="137" t="s">
        <v>213</v>
      </c>
      <c r="C103" s="458"/>
      <c r="D103" s="260"/>
      <c r="E103" s="260"/>
      <c r="F103" s="260"/>
      <c r="G103" s="135"/>
      <c r="H103" s="260"/>
      <c r="I103" s="260"/>
      <c r="J103" s="260"/>
      <c r="K103" s="260"/>
      <c r="L103" s="260"/>
      <c r="M103" s="260"/>
      <c r="N103" s="260"/>
      <c r="O103" s="260"/>
    </row>
    <row r="104" spans="1:16">
      <c r="A104" s="273" t="s">
        <v>99</v>
      </c>
      <c r="B104" s="456" t="s">
        <v>100</v>
      </c>
      <c r="C104" s="260">
        <v>60</v>
      </c>
      <c r="D104" s="272">
        <v>0.89</v>
      </c>
      <c r="E104" s="272">
        <v>6.6</v>
      </c>
      <c r="F104" s="272">
        <v>3.85</v>
      </c>
      <c r="G104" s="272">
        <v>74.099999999999994</v>
      </c>
      <c r="H104" s="272">
        <v>0.01</v>
      </c>
      <c r="I104" s="272">
        <v>9.24</v>
      </c>
      <c r="J104" s="272">
        <v>0</v>
      </c>
      <c r="K104" s="272">
        <v>2.71</v>
      </c>
      <c r="L104" s="272">
        <v>22.35</v>
      </c>
      <c r="M104" s="272">
        <v>10.47</v>
      </c>
      <c r="N104" s="272">
        <v>0.57999999999999996</v>
      </c>
      <c r="O104" s="272">
        <v>23.86</v>
      </c>
      <c r="P104" t="s">
        <v>135</v>
      </c>
    </row>
    <row r="105" spans="1:16">
      <c r="A105" s="446" t="s">
        <v>82</v>
      </c>
      <c r="B105" s="131" t="s">
        <v>66</v>
      </c>
      <c r="C105" s="126">
        <v>200</v>
      </c>
      <c r="D105" s="128">
        <v>2.34</v>
      </c>
      <c r="E105" s="128">
        <v>2.93</v>
      </c>
      <c r="F105" s="128">
        <v>16.309999999999999</v>
      </c>
      <c r="G105" s="128">
        <v>101.22</v>
      </c>
      <c r="H105" s="128">
        <v>0.11</v>
      </c>
      <c r="I105" s="128">
        <v>13.2</v>
      </c>
      <c r="J105" s="128">
        <v>0</v>
      </c>
      <c r="K105" s="128">
        <v>1.19</v>
      </c>
      <c r="L105" s="128">
        <v>19.79</v>
      </c>
      <c r="M105" s="128">
        <v>25.02</v>
      </c>
      <c r="N105" s="128">
        <v>0.88</v>
      </c>
      <c r="O105" s="128">
        <v>63.95</v>
      </c>
      <c r="P105" t="s">
        <v>135</v>
      </c>
    </row>
    <row r="106" spans="1:16">
      <c r="A106" s="273" t="s">
        <v>250</v>
      </c>
      <c r="B106" s="442" t="s">
        <v>249</v>
      </c>
      <c r="C106" s="260">
        <v>6</v>
      </c>
      <c r="D106" s="128">
        <v>0.56999999999999995</v>
      </c>
      <c r="E106" s="272">
        <v>0.06</v>
      </c>
      <c r="F106" s="272">
        <v>3.94</v>
      </c>
      <c r="G106" s="272">
        <v>18.8</v>
      </c>
      <c r="H106" s="272">
        <v>0.01</v>
      </c>
      <c r="I106" s="272">
        <v>0</v>
      </c>
      <c r="J106" s="272">
        <v>0</v>
      </c>
      <c r="K106" s="272">
        <v>0.09</v>
      </c>
      <c r="L106" s="272">
        <v>1.6</v>
      </c>
      <c r="M106" s="272">
        <v>1.1200000000000001</v>
      </c>
      <c r="N106" s="272">
        <v>0.09</v>
      </c>
      <c r="O106" s="272">
        <v>5.2</v>
      </c>
      <c r="P106" t="s">
        <v>135</v>
      </c>
    </row>
    <row r="107" spans="1:16">
      <c r="A107" s="446" t="s">
        <v>239</v>
      </c>
      <c r="B107" s="456" t="s">
        <v>251</v>
      </c>
      <c r="C107" s="126">
        <v>150</v>
      </c>
      <c r="D107" s="128">
        <v>12.86</v>
      </c>
      <c r="E107" s="128">
        <v>15.81</v>
      </c>
      <c r="F107" s="128">
        <v>19.100000000000001</v>
      </c>
      <c r="G107" s="128">
        <v>271.49</v>
      </c>
      <c r="H107" s="128">
        <v>0.08</v>
      </c>
      <c r="I107" s="128">
        <v>0.53</v>
      </c>
      <c r="J107" s="128">
        <v>62.55</v>
      </c>
      <c r="K107" s="128">
        <v>0.73</v>
      </c>
      <c r="L107" s="128">
        <v>31.76</v>
      </c>
      <c r="M107" s="128">
        <v>17.71</v>
      </c>
      <c r="N107" s="128">
        <v>1.87</v>
      </c>
      <c r="O107" s="128">
        <v>137.07</v>
      </c>
      <c r="P107" t="s">
        <v>135</v>
      </c>
    </row>
    <row r="108" spans="1:16">
      <c r="A108" s="273" t="s">
        <v>58</v>
      </c>
      <c r="B108" s="275" t="s">
        <v>65</v>
      </c>
      <c r="C108" s="260">
        <v>200</v>
      </c>
      <c r="D108" s="272">
        <v>1.5</v>
      </c>
      <c r="E108" s="272">
        <v>0</v>
      </c>
      <c r="F108" s="272">
        <v>22.8</v>
      </c>
      <c r="G108" s="272">
        <v>67.2</v>
      </c>
      <c r="H108" s="272">
        <v>0</v>
      </c>
      <c r="I108" s="272">
        <v>11.8</v>
      </c>
      <c r="J108" s="272">
        <v>0</v>
      </c>
      <c r="K108" s="272">
        <v>0.5</v>
      </c>
      <c r="L108" s="272">
        <v>34.700000000000003</v>
      </c>
      <c r="M108" s="272">
        <v>6.2</v>
      </c>
      <c r="N108" s="272">
        <v>0.7</v>
      </c>
      <c r="O108" s="272">
        <v>36</v>
      </c>
      <c r="P108" t="s">
        <v>135</v>
      </c>
    </row>
    <row r="109" spans="1:16">
      <c r="A109" s="275" t="s">
        <v>22</v>
      </c>
      <c r="B109" s="275" t="s">
        <v>23</v>
      </c>
      <c r="C109" s="260">
        <v>50</v>
      </c>
      <c r="D109" s="272">
        <v>3.8</v>
      </c>
      <c r="E109" s="272">
        <v>0.4</v>
      </c>
      <c r="F109" s="272">
        <v>24.6</v>
      </c>
      <c r="G109" s="272">
        <v>117.5</v>
      </c>
      <c r="H109" s="272">
        <v>0.05</v>
      </c>
      <c r="I109" s="272">
        <v>0</v>
      </c>
      <c r="J109" s="272">
        <v>0</v>
      </c>
      <c r="K109" s="272">
        <v>0.56999999999999995</v>
      </c>
      <c r="L109" s="272">
        <v>7.5</v>
      </c>
      <c r="M109" s="272">
        <v>9.99</v>
      </c>
      <c r="N109" s="272">
        <v>0.55000000000000004</v>
      </c>
      <c r="O109" s="272">
        <v>32.5</v>
      </c>
      <c r="P109" t="s">
        <v>135</v>
      </c>
    </row>
    <row r="110" spans="1:16">
      <c r="A110" s="275" t="s">
        <v>69</v>
      </c>
      <c r="B110" s="275" t="s">
        <v>67</v>
      </c>
      <c r="C110" s="260">
        <v>30</v>
      </c>
      <c r="D110" s="272">
        <v>1.98</v>
      </c>
      <c r="E110" s="272">
        <v>0.36</v>
      </c>
      <c r="F110" s="272">
        <v>10.02</v>
      </c>
      <c r="G110" s="272">
        <v>52.2</v>
      </c>
      <c r="H110" s="272">
        <v>0.06</v>
      </c>
      <c r="I110" s="272">
        <v>0</v>
      </c>
      <c r="J110" s="272">
        <v>0</v>
      </c>
      <c r="K110" s="272">
        <v>0.42</v>
      </c>
      <c r="L110" s="272">
        <v>10.5</v>
      </c>
      <c r="M110" s="272">
        <v>14.1</v>
      </c>
      <c r="N110" s="272">
        <v>1.17</v>
      </c>
      <c r="O110" s="272">
        <v>47.4</v>
      </c>
      <c r="P110" t="s">
        <v>135</v>
      </c>
    </row>
    <row r="111" spans="1:16">
      <c r="A111" s="273" t="s">
        <v>184</v>
      </c>
      <c r="B111" s="442" t="s">
        <v>183</v>
      </c>
      <c r="C111" s="260">
        <v>25</v>
      </c>
      <c r="D111" s="272">
        <v>1.5</v>
      </c>
      <c r="E111" s="272">
        <v>1.33</v>
      </c>
      <c r="F111" s="272">
        <v>15.2</v>
      </c>
      <c r="G111" s="272">
        <v>120.3</v>
      </c>
      <c r="H111" s="272">
        <v>0.01</v>
      </c>
      <c r="I111" s="272">
        <v>0.04</v>
      </c>
      <c r="J111" s="272">
        <v>0.01</v>
      </c>
      <c r="K111" s="272">
        <v>0.2</v>
      </c>
      <c r="L111" s="272">
        <v>4.58</v>
      </c>
      <c r="M111" s="272">
        <v>2.4900000000000002</v>
      </c>
      <c r="N111" s="272">
        <v>0.28999999999999998</v>
      </c>
      <c r="O111" s="272">
        <v>13.33</v>
      </c>
      <c r="P111" t="s">
        <v>135</v>
      </c>
    </row>
    <row r="112" spans="1:16">
      <c r="A112" s="476"/>
      <c r="B112" s="479" t="s">
        <v>27</v>
      </c>
      <c r="C112" s="480">
        <f>C104+C105+C106+C107+C108+C109+C110+C111</f>
        <v>721</v>
      </c>
      <c r="D112" s="480">
        <f t="shared" ref="D112:O112" si="7">D104+D105+D106+D107+D108+D109+D110+D111</f>
        <v>25.44</v>
      </c>
      <c r="E112" s="480">
        <f t="shared" si="7"/>
        <v>27.489999999999995</v>
      </c>
      <c r="F112" s="480">
        <f t="shared" si="7"/>
        <v>115.82</v>
      </c>
      <c r="G112" s="480">
        <f t="shared" si="7"/>
        <v>822.81000000000006</v>
      </c>
      <c r="H112" s="480">
        <f t="shared" si="7"/>
        <v>0.33</v>
      </c>
      <c r="I112" s="480">
        <f t="shared" si="7"/>
        <v>34.809999999999995</v>
      </c>
      <c r="J112" s="480">
        <f t="shared" si="7"/>
        <v>62.559999999999995</v>
      </c>
      <c r="K112" s="480">
        <f t="shared" si="7"/>
        <v>6.41</v>
      </c>
      <c r="L112" s="480">
        <f t="shared" si="7"/>
        <v>132.78</v>
      </c>
      <c r="M112" s="480">
        <f t="shared" si="7"/>
        <v>87.1</v>
      </c>
      <c r="N112" s="480">
        <f t="shared" si="7"/>
        <v>6.13</v>
      </c>
      <c r="O112" s="480">
        <f t="shared" si="7"/>
        <v>359.30999999999995</v>
      </c>
    </row>
    <row r="113" spans="1:15">
      <c r="A113" s="1"/>
      <c r="B113" s="12" t="s">
        <v>103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279" t="s">
        <v>104</v>
      </c>
      <c r="B114" s="105" t="s">
        <v>174</v>
      </c>
      <c r="C114" s="104">
        <v>60</v>
      </c>
      <c r="D114" s="103">
        <v>0.6</v>
      </c>
      <c r="E114" s="103">
        <v>6.12</v>
      </c>
      <c r="F114" s="103">
        <v>2.1</v>
      </c>
      <c r="G114" s="103">
        <v>66</v>
      </c>
      <c r="H114" s="103">
        <v>0.02</v>
      </c>
      <c r="I114" s="103">
        <v>9.9</v>
      </c>
      <c r="J114" s="103">
        <v>0</v>
      </c>
      <c r="K114" s="103">
        <v>3</v>
      </c>
      <c r="L114" s="103">
        <v>7.8</v>
      </c>
      <c r="M114" s="103">
        <v>10.8</v>
      </c>
      <c r="N114" s="103">
        <v>0.48</v>
      </c>
      <c r="O114" s="103">
        <v>14.4</v>
      </c>
    </row>
    <row r="115" spans="1:15">
      <c r="A115" s="208"/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>
      <c r="A116" s="20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1:15">
      <c r="A117" s="584" t="s">
        <v>45</v>
      </c>
      <c r="B117" s="584"/>
      <c r="C117" s="584"/>
      <c r="D117" s="584"/>
    </row>
    <row r="118" spans="1:15">
      <c r="A118" s="584" t="s">
        <v>160</v>
      </c>
      <c r="B118" s="584"/>
      <c r="C118" s="584"/>
      <c r="D118" s="584"/>
    </row>
    <row r="119" spans="1:15">
      <c r="A119" s="584" t="s">
        <v>120</v>
      </c>
      <c r="B119" s="584"/>
      <c r="C119" s="584"/>
      <c r="D119" s="584"/>
      <c r="E119" s="607" t="s">
        <v>238</v>
      </c>
      <c r="F119" s="607"/>
    </row>
    <row r="120" spans="1:15">
      <c r="A120" s="584" t="s">
        <v>94</v>
      </c>
      <c r="B120" s="584"/>
      <c r="C120" s="584"/>
      <c r="D120" s="584"/>
    </row>
    <row r="121" spans="1:15" ht="51.75">
      <c r="A121" s="631" t="s">
        <v>1</v>
      </c>
      <c r="B121" s="631" t="s">
        <v>2</v>
      </c>
      <c r="C121" s="633" t="s">
        <v>3</v>
      </c>
      <c r="D121" s="635" t="s">
        <v>4</v>
      </c>
      <c r="E121" s="636"/>
      <c r="F121" s="637"/>
      <c r="G121" s="72" t="s">
        <v>8</v>
      </c>
      <c r="H121" s="616" t="s">
        <v>9</v>
      </c>
      <c r="I121" s="617"/>
      <c r="J121" s="617"/>
      <c r="K121" s="618"/>
      <c r="L121" s="616" t="s">
        <v>14</v>
      </c>
      <c r="M121" s="617"/>
      <c r="N121" s="617"/>
      <c r="O121" s="618"/>
    </row>
    <row r="122" spans="1:15">
      <c r="A122" s="632"/>
      <c r="B122" s="632"/>
      <c r="C122" s="634"/>
      <c r="D122" s="123" t="s">
        <v>5</v>
      </c>
      <c r="E122" s="123" t="s">
        <v>6</v>
      </c>
      <c r="F122" s="123" t="s">
        <v>7</v>
      </c>
      <c r="G122" s="124"/>
      <c r="H122" s="402" t="s">
        <v>10</v>
      </c>
      <c r="I122" s="402" t="s">
        <v>11</v>
      </c>
      <c r="J122" s="402" t="s">
        <v>12</v>
      </c>
      <c r="K122" s="402" t="s">
        <v>13</v>
      </c>
      <c r="L122" s="402" t="s">
        <v>15</v>
      </c>
      <c r="M122" s="402" t="s">
        <v>16</v>
      </c>
      <c r="N122" s="402" t="s">
        <v>17</v>
      </c>
      <c r="O122" s="402" t="s">
        <v>18</v>
      </c>
    </row>
    <row r="123" spans="1:15">
      <c r="A123" s="397"/>
      <c r="B123" s="407" t="s">
        <v>95</v>
      </c>
      <c r="C123" s="398"/>
      <c r="D123" s="123"/>
      <c r="E123" s="123"/>
      <c r="F123" s="123"/>
      <c r="G123" s="124"/>
      <c r="H123" s="402"/>
      <c r="I123" s="402"/>
      <c r="J123" s="402"/>
      <c r="K123" s="402"/>
      <c r="L123" s="402"/>
      <c r="M123" s="402"/>
      <c r="N123" s="402"/>
      <c r="O123" s="402"/>
    </row>
    <row r="124" spans="1:15">
      <c r="A124" s="302" t="s">
        <v>268</v>
      </c>
      <c r="B124" s="497" t="s">
        <v>270</v>
      </c>
      <c r="C124" s="126">
        <v>40</v>
      </c>
      <c r="D124" s="128">
        <v>0.36</v>
      </c>
      <c r="E124" s="128">
        <v>2.2000000000000002</v>
      </c>
      <c r="F124" s="128">
        <v>1.7</v>
      </c>
      <c r="G124" s="128">
        <v>40.799999999999997</v>
      </c>
      <c r="H124" s="128">
        <v>0</v>
      </c>
      <c r="I124" s="128">
        <v>3.23</v>
      </c>
      <c r="J124" s="128">
        <v>7.0000000000000007E-2</v>
      </c>
      <c r="K124" s="128">
        <v>0.01</v>
      </c>
      <c r="L124" s="128">
        <v>3.6</v>
      </c>
      <c r="M124" s="128">
        <v>1.6</v>
      </c>
      <c r="N124" s="128">
        <v>0.08</v>
      </c>
      <c r="O124" s="128">
        <v>39.6</v>
      </c>
    </row>
    <row r="125" spans="1:15">
      <c r="A125" s="302" t="s">
        <v>172</v>
      </c>
      <c r="B125" s="497" t="s">
        <v>170</v>
      </c>
      <c r="C125" s="126">
        <v>100</v>
      </c>
      <c r="D125" s="128">
        <v>18.46</v>
      </c>
      <c r="E125" s="128">
        <v>21.07</v>
      </c>
      <c r="F125" s="128">
        <v>5.35</v>
      </c>
      <c r="G125" s="128">
        <v>286.27999999999997</v>
      </c>
      <c r="H125" s="128">
        <v>0.1</v>
      </c>
      <c r="I125" s="128">
        <v>7.65</v>
      </c>
      <c r="J125" s="128">
        <v>37.33</v>
      </c>
      <c r="K125" s="128">
        <v>3.09</v>
      </c>
      <c r="L125" s="128">
        <v>19.649999999999999</v>
      </c>
      <c r="M125" s="128">
        <v>25.07</v>
      </c>
      <c r="N125" s="128">
        <v>12.5</v>
      </c>
      <c r="O125" s="128">
        <v>165.32</v>
      </c>
    </row>
    <row r="126" spans="1:15">
      <c r="A126" s="344" t="s">
        <v>61</v>
      </c>
      <c r="B126" s="303" t="s">
        <v>60</v>
      </c>
      <c r="C126" s="300">
        <v>150</v>
      </c>
      <c r="D126" s="322">
        <v>6.5</v>
      </c>
      <c r="E126" s="322">
        <v>8.93</v>
      </c>
      <c r="F126" s="322">
        <v>28.53</v>
      </c>
      <c r="G126" s="322">
        <v>220.35</v>
      </c>
      <c r="H126" s="322">
        <v>0.11</v>
      </c>
      <c r="I126" s="322">
        <v>1.04</v>
      </c>
      <c r="J126" s="322">
        <v>0.06</v>
      </c>
      <c r="K126" s="322">
        <v>0.18</v>
      </c>
      <c r="L126" s="322">
        <v>107.7</v>
      </c>
      <c r="M126" s="322">
        <v>37.5</v>
      </c>
      <c r="N126" s="322">
        <v>1.79</v>
      </c>
      <c r="O126" s="322">
        <v>163.95</v>
      </c>
    </row>
    <row r="127" spans="1:15">
      <c r="A127" s="344" t="s">
        <v>56</v>
      </c>
      <c r="B127" s="303" t="s">
        <v>55</v>
      </c>
      <c r="C127" s="300">
        <v>207</v>
      </c>
      <c r="D127" s="322">
        <v>0.1</v>
      </c>
      <c r="E127" s="322">
        <v>0</v>
      </c>
      <c r="F127" s="322">
        <v>15.2</v>
      </c>
      <c r="G127" s="322">
        <v>61</v>
      </c>
      <c r="H127" s="322">
        <v>0</v>
      </c>
      <c r="I127" s="322">
        <v>2.8</v>
      </c>
      <c r="J127" s="322">
        <v>0</v>
      </c>
      <c r="K127" s="322">
        <v>0</v>
      </c>
      <c r="L127" s="322">
        <v>14.2</v>
      </c>
      <c r="M127" s="322">
        <v>2</v>
      </c>
      <c r="N127" s="322">
        <v>0.4</v>
      </c>
      <c r="O127" s="322">
        <v>4</v>
      </c>
    </row>
    <row r="128" spans="1:15">
      <c r="A128" s="271" t="s">
        <v>22</v>
      </c>
      <c r="B128" s="118" t="s">
        <v>23</v>
      </c>
      <c r="C128" s="123">
        <v>20</v>
      </c>
      <c r="D128" s="268">
        <v>1.52</v>
      </c>
      <c r="E128" s="268">
        <v>0.16</v>
      </c>
      <c r="F128" s="268">
        <v>8.84</v>
      </c>
      <c r="G128" s="268">
        <v>47</v>
      </c>
      <c r="H128" s="268">
        <v>0.02</v>
      </c>
      <c r="I128" s="268">
        <v>0</v>
      </c>
      <c r="J128" s="268">
        <v>0</v>
      </c>
      <c r="K128" s="268">
        <v>0.22</v>
      </c>
      <c r="L128" s="268">
        <v>4</v>
      </c>
      <c r="M128" s="268">
        <v>2.8</v>
      </c>
      <c r="N128" s="268">
        <v>0.22</v>
      </c>
      <c r="O128" s="268">
        <v>13</v>
      </c>
    </row>
    <row r="129" spans="1:15">
      <c r="A129" s="271" t="s">
        <v>69</v>
      </c>
      <c r="B129" s="118" t="s">
        <v>67</v>
      </c>
      <c r="C129" s="123">
        <v>20</v>
      </c>
      <c r="D129" s="268">
        <v>1.32</v>
      </c>
      <c r="E129" s="268">
        <v>0.24</v>
      </c>
      <c r="F129" s="268">
        <v>6.68</v>
      </c>
      <c r="G129" s="268">
        <v>34.799999999999997</v>
      </c>
      <c r="H129" s="268">
        <v>0.04</v>
      </c>
      <c r="I129" s="268">
        <v>0</v>
      </c>
      <c r="J129" s="268">
        <v>0</v>
      </c>
      <c r="K129" s="268">
        <v>0.28000000000000003</v>
      </c>
      <c r="L129" s="268">
        <v>7</v>
      </c>
      <c r="M129" s="268">
        <v>9.4</v>
      </c>
      <c r="N129" s="268">
        <v>0.78</v>
      </c>
      <c r="O129" s="268">
        <v>31.6</v>
      </c>
    </row>
    <row r="130" spans="1:15">
      <c r="A130" s="303"/>
      <c r="B130" s="303" t="s">
        <v>27</v>
      </c>
      <c r="C130" s="304">
        <f>C124+C125+C126+C127+C128+C129</f>
        <v>537</v>
      </c>
      <c r="D130" s="304">
        <f t="shared" ref="D130:O130" si="8">D124+D125+D126+D127+D128+D129</f>
        <v>28.26</v>
      </c>
      <c r="E130" s="304">
        <f t="shared" si="8"/>
        <v>32.6</v>
      </c>
      <c r="F130" s="304">
        <f t="shared" si="8"/>
        <v>66.300000000000011</v>
      </c>
      <c r="G130" s="304">
        <f t="shared" si="8"/>
        <v>690.2299999999999</v>
      </c>
      <c r="H130" s="304">
        <f t="shared" si="8"/>
        <v>0.27</v>
      </c>
      <c r="I130" s="304">
        <f t="shared" si="8"/>
        <v>14.720000000000002</v>
      </c>
      <c r="J130" s="304">
        <f t="shared" si="8"/>
        <v>37.46</v>
      </c>
      <c r="K130" s="304">
        <f t="shared" si="8"/>
        <v>3.7800000000000002</v>
      </c>
      <c r="L130" s="304">
        <f t="shared" si="8"/>
        <v>156.14999999999998</v>
      </c>
      <c r="M130" s="304">
        <f t="shared" si="8"/>
        <v>78.37</v>
      </c>
      <c r="N130" s="304">
        <f t="shared" si="8"/>
        <v>15.770000000000001</v>
      </c>
      <c r="O130" s="304">
        <f t="shared" si="8"/>
        <v>417.47</v>
      </c>
    </row>
    <row r="131" spans="1:15">
      <c r="A131" s="344"/>
      <c r="B131" s="304" t="s">
        <v>213</v>
      </c>
      <c r="C131" s="308"/>
      <c r="D131" s="308"/>
      <c r="E131" s="308"/>
      <c r="F131" s="308"/>
      <c r="G131" s="303" t="s">
        <v>0</v>
      </c>
      <c r="H131" s="308"/>
      <c r="I131" s="308"/>
      <c r="J131" s="308"/>
      <c r="K131" s="308"/>
      <c r="L131" s="308"/>
      <c r="M131" s="308"/>
      <c r="N131" s="308"/>
      <c r="O131" s="308"/>
    </row>
    <row r="132" spans="1:15">
      <c r="A132" s="302" t="s">
        <v>268</v>
      </c>
      <c r="B132" s="497" t="s">
        <v>270</v>
      </c>
      <c r="C132" s="126">
        <v>40</v>
      </c>
      <c r="D132" s="128">
        <v>0.36</v>
      </c>
      <c r="E132" s="128">
        <v>2.2000000000000002</v>
      </c>
      <c r="F132" s="128">
        <v>1.7</v>
      </c>
      <c r="G132" s="128">
        <v>40.799999999999997</v>
      </c>
      <c r="H132" s="128">
        <v>0</v>
      </c>
      <c r="I132" s="128">
        <v>3.23</v>
      </c>
      <c r="J132" s="128">
        <v>7.0000000000000007E-2</v>
      </c>
      <c r="K132" s="128">
        <v>0.01</v>
      </c>
      <c r="L132" s="128">
        <v>3.6</v>
      </c>
      <c r="M132" s="128">
        <v>1.6</v>
      </c>
      <c r="N132" s="128">
        <v>0.08</v>
      </c>
      <c r="O132" s="128">
        <v>39.6</v>
      </c>
    </row>
    <row r="133" spans="1:15">
      <c r="A133" s="302" t="s">
        <v>90</v>
      </c>
      <c r="B133" s="131" t="s">
        <v>91</v>
      </c>
      <c r="C133" s="126">
        <v>200</v>
      </c>
      <c r="D133" s="128">
        <v>0.87</v>
      </c>
      <c r="E133" s="128">
        <v>1.89</v>
      </c>
      <c r="F133" s="128">
        <v>6.38</v>
      </c>
      <c r="G133" s="128">
        <v>46.02</v>
      </c>
      <c r="H133" s="128">
        <v>0.04</v>
      </c>
      <c r="I133" s="128">
        <v>4.18</v>
      </c>
      <c r="J133" s="128">
        <v>0</v>
      </c>
      <c r="K133" s="128">
        <v>0.87</v>
      </c>
      <c r="L133" s="128">
        <v>7.82</v>
      </c>
      <c r="M133" s="128">
        <v>12.18</v>
      </c>
      <c r="N133" s="128">
        <v>0.44</v>
      </c>
      <c r="O133" s="128">
        <v>29.29</v>
      </c>
    </row>
    <row r="134" spans="1:15">
      <c r="A134" s="302" t="s">
        <v>172</v>
      </c>
      <c r="B134" s="497" t="s">
        <v>170</v>
      </c>
      <c r="C134" s="126">
        <v>100</v>
      </c>
      <c r="D134" s="128">
        <v>18.46</v>
      </c>
      <c r="E134" s="128">
        <v>21.07</v>
      </c>
      <c r="F134" s="128">
        <v>5.35</v>
      </c>
      <c r="G134" s="128">
        <v>286.27999999999997</v>
      </c>
      <c r="H134" s="128">
        <v>0.1</v>
      </c>
      <c r="I134" s="128">
        <v>7.65</v>
      </c>
      <c r="J134" s="128">
        <v>37.33</v>
      </c>
      <c r="K134" s="128">
        <v>3.09</v>
      </c>
      <c r="L134" s="128">
        <v>19.649999999999999</v>
      </c>
      <c r="M134" s="128">
        <v>25.07</v>
      </c>
      <c r="N134" s="128">
        <v>12.5</v>
      </c>
      <c r="O134" s="128">
        <v>165.32</v>
      </c>
    </row>
    <row r="135" spans="1:15">
      <c r="A135" s="344" t="s">
        <v>61</v>
      </c>
      <c r="B135" s="303" t="s">
        <v>60</v>
      </c>
      <c r="C135" s="300">
        <v>150</v>
      </c>
      <c r="D135" s="322">
        <v>6.5</v>
      </c>
      <c r="E135" s="322">
        <v>8.93</v>
      </c>
      <c r="F135" s="322">
        <v>28.53</v>
      </c>
      <c r="G135" s="322">
        <v>220.35</v>
      </c>
      <c r="H135" s="322">
        <v>0.11</v>
      </c>
      <c r="I135" s="322">
        <v>1.04</v>
      </c>
      <c r="J135" s="322">
        <v>0.06</v>
      </c>
      <c r="K135" s="322">
        <v>0.18</v>
      </c>
      <c r="L135" s="322">
        <v>107.7</v>
      </c>
      <c r="M135" s="322">
        <v>37.5</v>
      </c>
      <c r="N135" s="322">
        <v>1.79</v>
      </c>
      <c r="O135" s="322">
        <v>163.95</v>
      </c>
    </row>
    <row r="136" spans="1:15">
      <c r="A136" s="344" t="s">
        <v>56</v>
      </c>
      <c r="B136" s="303" t="s">
        <v>55</v>
      </c>
      <c r="C136" s="300">
        <v>207</v>
      </c>
      <c r="D136" s="322">
        <v>0.1</v>
      </c>
      <c r="E136" s="322">
        <v>0</v>
      </c>
      <c r="F136" s="322">
        <v>15.2</v>
      </c>
      <c r="G136" s="322">
        <v>61</v>
      </c>
      <c r="H136" s="322">
        <v>0</v>
      </c>
      <c r="I136" s="322">
        <v>2.8</v>
      </c>
      <c r="J136" s="322">
        <v>0</v>
      </c>
      <c r="K136" s="322">
        <v>0</v>
      </c>
      <c r="L136" s="322">
        <v>14.2</v>
      </c>
      <c r="M136" s="322">
        <v>2</v>
      </c>
      <c r="N136" s="322">
        <v>0.4</v>
      </c>
      <c r="O136" s="322">
        <v>4</v>
      </c>
    </row>
    <row r="137" spans="1:15">
      <c r="A137" s="271" t="s">
        <v>22</v>
      </c>
      <c r="B137" s="118" t="s">
        <v>23</v>
      </c>
      <c r="C137" s="123">
        <v>20</v>
      </c>
      <c r="D137" s="268">
        <v>1.52</v>
      </c>
      <c r="E137" s="268">
        <v>0.16</v>
      </c>
      <c r="F137" s="268">
        <v>8.84</v>
      </c>
      <c r="G137" s="268">
        <v>47</v>
      </c>
      <c r="H137" s="268">
        <v>0.02</v>
      </c>
      <c r="I137" s="268">
        <v>0</v>
      </c>
      <c r="J137" s="268">
        <v>0</v>
      </c>
      <c r="K137" s="268">
        <v>0.22</v>
      </c>
      <c r="L137" s="268">
        <v>4</v>
      </c>
      <c r="M137" s="268">
        <v>2.8</v>
      </c>
      <c r="N137" s="268">
        <v>0.22</v>
      </c>
      <c r="O137" s="268">
        <v>13</v>
      </c>
    </row>
    <row r="138" spans="1:15">
      <c r="A138" s="271" t="s">
        <v>69</v>
      </c>
      <c r="B138" s="118" t="s">
        <v>67</v>
      </c>
      <c r="C138" s="123">
        <v>20</v>
      </c>
      <c r="D138" s="268">
        <v>1.32</v>
      </c>
      <c r="E138" s="268">
        <v>0.24</v>
      </c>
      <c r="F138" s="268">
        <v>6.68</v>
      </c>
      <c r="G138" s="268">
        <v>34.799999999999997</v>
      </c>
      <c r="H138" s="268">
        <v>0.04</v>
      </c>
      <c r="I138" s="268">
        <v>0</v>
      </c>
      <c r="J138" s="268">
        <v>0</v>
      </c>
      <c r="K138" s="268">
        <v>0.28000000000000003</v>
      </c>
      <c r="L138" s="268">
        <v>7</v>
      </c>
      <c r="M138" s="268">
        <v>9.4</v>
      </c>
      <c r="N138" s="268">
        <v>0.78</v>
      </c>
      <c r="O138" s="268">
        <v>31.6</v>
      </c>
    </row>
    <row r="139" spans="1:15">
      <c r="A139" s="271" t="s">
        <v>184</v>
      </c>
      <c r="B139" s="442" t="s">
        <v>183</v>
      </c>
      <c r="C139" s="260">
        <v>25</v>
      </c>
      <c r="D139" s="272">
        <v>1.5</v>
      </c>
      <c r="E139" s="272">
        <v>1.33</v>
      </c>
      <c r="F139" s="272">
        <v>15.2</v>
      </c>
      <c r="G139" s="272">
        <v>79</v>
      </c>
      <c r="H139" s="272">
        <v>0.01</v>
      </c>
      <c r="I139" s="272">
        <v>0.04</v>
      </c>
      <c r="J139" s="272">
        <v>0.01</v>
      </c>
      <c r="K139" s="272">
        <v>0.2</v>
      </c>
      <c r="L139" s="272">
        <v>4.58</v>
      </c>
      <c r="M139" s="272">
        <v>2.4900000000000002</v>
      </c>
      <c r="N139" s="272">
        <v>0.28999999999999998</v>
      </c>
      <c r="O139" s="272">
        <v>13.33</v>
      </c>
    </row>
    <row r="140" spans="1:15">
      <c r="A140" s="492"/>
      <c r="B140" s="492" t="s">
        <v>27</v>
      </c>
      <c r="C140" s="493">
        <f>C132+C133+C134+C135+C136+C137+C138+C139</f>
        <v>762</v>
      </c>
      <c r="D140" s="493">
        <f t="shared" ref="D140:O140" si="9">D132+D133+D134+D135+D136+D137+D138+D139</f>
        <v>30.630000000000003</v>
      </c>
      <c r="E140" s="493">
        <f t="shared" si="9"/>
        <v>35.82</v>
      </c>
      <c r="F140" s="493">
        <f t="shared" si="9"/>
        <v>87.88000000000001</v>
      </c>
      <c r="G140" s="493">
        <f t="shared" si="9"/>
        <v>815.24999999999989</v>
      </c>
      <c r="H140" s="493">
        <f t="shared" si="9"/>
        <v>0.32</v>
      </c>
      <c r="I140" s="493">
        <f t="shared" si="9"/>
        <v>18.940000000000001</v>
      </c>
      <c r="J140" s="493">
        <f t="shared" si="9"/>
        <v>37.47</v>
      </c>
      <c r="K140" s="493">
        <f t="shared" si="9"/>
        <v>4.8499999999999996</v>
      </c>
      <c r="L140" s="493">
        <f t="shared" si="9"/>
        <v>168.55</v>
      </c>
      <c r="M140" s="493">
        <f t="shared" si="9"/>
        <v>93.039999999999992</v>
      </c>
      <c r="N140" s="493">
        <f t="shared" si="9"/>
        <v>16.5</v>
      </c>
      <c r="O140" s="493">
        <f t="shared" si="9"/>
        <v>460.09</v>
      </c>
    </row>
    <row r="141" spans="1:15">
      <c r="A141" s="124"/>
      <c r="B141" s="118" t="s">
        <v>103</v>
      </c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1:15">
      <c r="A142" s="539" t="s">
        <v>104</v>
      </c>
      <c r="B142" s="482" t="s">
        <v>174</v>
      </c>
      <c r="C142" s="483">
        <v>60</v>
      </c>
      <c r="D142" s="481">
        <v>0.6</v>
      </c>
      <c r="E142" s="481">
        <v>6.12</v>
      </c>
      <c r="F142" s="481">
        <v>2.1</v>
      </c>
      <c r="G142" s="481">
        <v>66</v>
      </c>
      <c r="H142" s="481">
        <v>0.02</v>
      </c>
      <c r="I142" s="481">
        <v>9.9</v>
      </c>
      <c r="J142" s="481">
        <v>0</v>
      </c>
      <c r="K142" s="481">
        <v>3</v>
      </c>
      <c r="L142" s="481">
        <v>7.8</v>
      </c>
      <c r="M142" s="481">
        <v>10.8</v>
      </c>
      <c r="N142" s="481">
        <v>0.48</v>
      </c>
      <c r="O142" s="481">
        <v>14.4</v>
      </c>
    </row>
    <row r="143" spans="1:15">
      <c r="A143" s="208"/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>
      <c r="A144" s="389"/>
      <c r="B144" s="57"/>
      <c r="C144" s="387"/>
      <c r="D144" s="387"/>
      <c r="E144" s="387"/>
      <c r="F144" s="387"/>
      <c r="G144" s="387"/>
      <c r="H144" s="387"/>
      <c r="I144" s="387"/>
      <c r="J144" s="387"/>
      <c r="K144" s="387"/>
      <c r="L144" s="387"/>
      <c r="M144" s="387"/>
      <c r="N144" s="387"/>
      <c r="O144" s="387"/>
    </row>
    <row r="145" spans="1:16">
      <c r="A145" s="584" t="s">
        <v>45</v>
      </c>
      <c r="B145" s="584"/>
      <c r="C145" s="584"/>
      <c r="D145" s="58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6">
      <c r="A146" s="584" t="s">
        <v>49</v>
      </c>
      <c r="B146" s="584"/>
      <c r="C146" s="584"/>
      <c r="D146" s="58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6">
      <c r="A147" s="584" t="s">
        <v>114</v>
      </c>
      <c r="B147" s="584"/>
      <c r="C147" s="584"/>
      <c r="D147" s="58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6">
      <c r="A148" s="584" t="s">
        <v>108</v>
      </c>
      <c r="B148" s="584"/>
      <c r="C148" s="584"/>
      <c r="D148" s="58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6" ht="53.25" customHeight="1">
      <c r="A149" s="651" t="s">
        <v>1</v>
      </c>
      <c r="B149" s="651" t="s">
        <v>2</v>
      </c>
      <c r="C149" s="639" t="s">
        <v>3</v>
      </c>
      <c r="D149" s="651" t="s">
        <v>4</v>
      </c>
      <c r="E149" s="651"/>
      <c r="F149" s="651"/>
      <c r="G149" s="72" t="s">
        <v>8</v>
      </c>
      <c r="H149" s="639" t="s">
        <v>9</v>
      </c>
      <c r="I149" s="639"/>
      <c r="J149" s="639"/>
      <c r="K149" s="639"/>
      <c r="L149" s="639" t="s">
        <v>14</v>
      </c>
      <c r="M149" s="639"/>
      <c r="N149" s="639"/>
      <c r="O149" s="639"/>
      <c r="P149" s="116"/>
    </row>
    <row r="150" spans="1:16" hidden="1">
      <c r="A150" s="651"/>
      <c r="B150" s="651"/>
      <c r="C150" s="639"/>
      <c r="D150" s="402" t="s">
        <v>5</v>
      </c>
      <c r="E150" s="402" t="s">
        <v>6</v>
      </c>
      <c r="F150" s="402" t="s">
        <v>7</v>
      </c>
      <c r="G150" s="484"/>
      <c r="H150" s="402" t="s">
        <v>10</v>
      </c>
      <c r="I150" s="402" t="s">
        <v>11</v>
      </c>
      <c r="J150" s="402" t="s">
        <v>12</v>
      </c>
      <c r="K150" s="402" t="s">
        <v>13</v>
      </c>
      <c r="L150" s="402" t="s">
        <v>15</v>
      </c>
      <c r="M150" s="402" t="s">
        <v>16</v>
      </c>
      <c r="N150" s="402" t="s">
        <v>17</v>
      </c>
      <c r="O150" s="402" t="s">
        <v>18</v>
      </c>
      <c r="P150" s="116"/>
    </row>
    <row r="151" spans="1:16">
      <c r="A151" s="271"/>
      <c r="B151" s="403" t="s">
        <v>95</v>
      </c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16"/>
    </row>
    <row r="152" spans="1:16" ht="19.5" customHeight="1">
      <c r="A152" s="503" t="s">
        <v>185</v>
      </c>
      <c r="B152" s="442" t="s">
        <v>186</v>
      </c>
      <c r="C152" s="260">
        <v>60</v>
      </c>
      <c r="D152" s="272">
        <v>0.96</v>
      </c>
      <c r="E152" s="272">
        <v>6.06</v>
      </c>
      <c r="F152" s="272">
        <v>5.76</v>
      </c>
      <c r="G152" s="272">
        <v>81.599999999999994</v>
      </c>
      <c r="H152" s="272">
        <v>0.02</v>
      </c>
      <c r="I152" s="272">
        <v>16.68</v>
      </c>
      <c r="J152" s="272">
        <v>0</v>
      </c>
      <c r="K152" s="272">
        <v>2.7</v>
      </c>
      <c r="L152" s="272">
        <v>26.4</v>
      </c>
      <c r="M152" s="272">
        <v>10.199999999999999</v>
      </c>
      <c r="N152" s="272">
        <v>0.36</v>
      </c>
      <c r="O152" s="272">
        <v>19.2</v>
      </c>
      <c r="P152" s="116" t="s">
        <v>135</v>
      </c>
    </row>
    <row r="153" spans="1:16">
      <c r="A153" s="273" t="s">
        <v>57</v>
      </c>
      <c r="B153" s="442" t="s">
        <v>93</v>
      </c>
      <c r="C153" s="260">
        <v>140</v>
      </c>
      <c r="D153" s="272">
        <v>13.3</v>
      </c>
      <c r="E153" s="272">
        <v>7.2</v>
      </c>
      <c r="F153" s="272">
        <v>6.3</v>
      </c>
      <c r="G153" s="272">
        <v>143</v>
      </c>
      <c r="H153" s="272">
        <v>0.09</v>
      </c>
      <c r="I153" s="272">
        <v>4.7</v>
      </c>
      <c r="J153" s="272">
        <v>0.01</v>
      </c>
      <c r="K153" s="272">
        <v>4.2</v>
      </c>
      <c r="L153" s="272">
        <v>35</v>
      </c>
      <c r="M153" s="272">
        <v>39</v>
      </c>
      <c r="N153" s="272">
        <v>0.8</v>
      </c>
      <c r="O153" s="272">
        <v>203</v>
      </c>
      <c r="P153" s="116" t="s">
        <v>135</v>
      </c>
    </row>
    <row r="154" spans="1:16">
      <c r="A154" s="273" t="s">
        <v>42</v>
      </c>
      <c r="B154" s="118" t="s">
        <v>43</v>
      </c>
      <c r="C154" s="123">
        <v>150</v>
      </c>
      <c r="D154" s="268">
        <v>3.15</v>
      </c>
      <c r="E154" s="268">
        <v>6.6</v>
      </c>
      <c r="F154" s="268">
        <v>16.350000000000001</v>
      </c>
      <c r="G154" s="268">
        <v>138</v>
      </c>
      <c r="H154" s="268">
        <v>0.13</v>
      </c>
      <c r="I154" s="268">
        <v>5.0999999999999996</v>
      </c>
      <c r="J154" s="268">
        <v>0.04</v>
      </c>
      <c r="K154" s="268">
        <v>0.15</v>
      </c>
      <c r="L154" s="268">
        <v>39</v>
      </c>
      <c r="M154" s="268">
        <v>28.5</v>
      </c>
      <c r="N154" s="268">
        <v>1.05</v>
      </c>
      <c r="O154" s="268">
        <v>85.5</v>
      </c>
      <c r="P154" s="116" t="s">
        <v>135</v>
      </c>
    </row>
    <row r="155" spans="1:16">
      <c r="A155" s="273" t="s">
        <v>52</v>
      </c>
      <c r="B155" s="118" t="s">
        <v>53</v>
      </c>
      <c r="C155" s="123">
        <v>200</v>
      </c>
      <c r="D155" s="268">
        <v>0.5</v>
      </c>
      <c r="E155" s="268">
        <v>0</v>
      </c>
      <c r="F155" s="268">
        <v>27</v>
      </c>
      <c r="G155" s="268">
        <v>110</v>
      </c>
      <c r="H155" s="268">
        <v>0.01</v>
      </c>
      <c r="I155" s="268">
        <v>0.5</v>
      </c>
      <c r="J155" s="268">
        <v>0</v>
      </c>
      <c r="K155" s="268">
        <v>0</v>
      </c>
      <c r="L155" s="268">
        <v>28</v>
      </c>
      <c r="M155" s="268">
        <v>7</v>
      </c>
      <c r="N155" s="268">
        <v>1.5</v>
      </c>
      <c r="O155" s="268">
        <v>19</v>
      </c>
      <c r="P155" s="116" t="s">
        <v>135</v>
      </c>
    </row>
    <row r="156" spans="1:16">
      <c r="A156" s="118" t="s">
        <v>22</v>
      </c>
      <c r="B156" s="118" t="s">
        <v>23</v>
      </c>
      <c r="C156" s="123">
        <v>30</v>
      </c>
      <c r="D156" s="268">
        <v>2.2799999999999998</v>
      </c>
      <c r="E156" s="268">
        <v>0.24</v>
      </c>
      <c r="F156" s="268">
        <v>14.76</v>
      </c>
      <c r="G156" s="268">
        <v>70.5</v>
      </c>
      <c r="H156" s="268">
        <v>0.03</v>
      </c>
      <c r="I156" s="268">
        <v>0</v>
      </c>
      <c r="J156" s="268">
        <v>0</v>
      </c>
      <c r="K156" s="268">
        <v>0.34</v>
      </c>
      <c r="L156" s="268">
        <v>7.5</v>
      </c>
      <c r="M156" s="268">
        <v>5.99</v>
      </c>
      <c r="N156" s="268">
        <v>0.33</v>
      </c>
      <c r="O156" s="268">
        <v>19.5</v>
      </c>
      <c r="P156" s="116" t="s">
        <v>135</v>
      </c>
    </row>
    <row r="157" spans="1:16">
      <c r="A157" s="271" t="s">
        <v>69</v>
      </c>
      <c r="B157" s="118" t="s">
        <v>67</v>
      </c>
      <c r="C157" s="123">
        <v>20</v>
      </c>
      <c r="D157" s="268">
        <v>1.32</v>
      </c>
      <c r="E157" s="268">
        <v>0.24</v>
      </c>
      <c r="F157" s="268">
        <v>6.68</v>
      </c>
      <c r="G157" s="268">
        <v>34.799999999999997</v>
      </c>
      <c r="H157" s="268">
        <v>0.04</v>
      </c>
      <c r="I157" s="268">
        <v>0</v>
      </c>
      <c r="J157" s="268">
        <v>0</v>
      </c>
      <c r="K157" s="268">
        <v>0.28000000000000003</v>
      </c>
      <c r="L157" s="268">
        <v>7</v>
      </c>
      <c r="M157" s="268">
        <v>9.4</v>
      </c>
      <c r="N157" s="268">
        <v>0.78</v>
      </c>
      <c r="O157" s="268">
        <v>31.6</v>
      </c>
      <c r="P157" s="116" t="s">
        <v>135</v>
      </c>
    </row>
    <row r="158" spans="1:16">
      <c r="A158" s="273" t="s">
        <v>26</v>
      </c>
      <c r="B158" s="62" t="s">
        <v>137</v>
      </c>
      <c r="C158" s="137">
        <v>100</v>
      </c>
      <c r="D158" s="316">
        <v>0.4</v>
      </c>
      <c r="E158" s="316">
        <v>0.4</v>
      </c>
      <c r="F158" s="316">
        <v>9.8000000000000007</v>
      </c>
      <c r="G158" s="316">
        <v>47</v>
      </c>
      <c r="H158" s="316">
        <v>0.03</v>
      </c>
      <c r="I158" s="316">
        <v>10</v>
      </c>
      <c r="J158" s="316">
        <v>0</v>
      </c>
      <c r="K158" s="316">
        <v>0.2</v>
      </c>
      <c r="L158" s="316">
        <v>16</v>
      </c>
      <c r="M158" s="316">
        <v>9</v>
      </c>
      <c r="N158" s="316">
        <v>2.2000000000000002</v>
      </c>
      <c r="O158" s="316">
        <v>11</v>
      </c>
      <c r="P158" s="116" t="s">
        <v>135</v>
      </c>
    </row>
    <row r="159" spans="1:16">
      <c r="A159" s="273"/>
      <c r="B159" s="118" t="s">
        <v>27</v>
      </c>
      <c r="C159" s="117">
        <f>C152+C153+C154+C155+C156+C157+C158</f>
        <v>700</v>
      </c>
      <c r="D159" s="117">
        <f t="shared" ref="D159:O159" si="10">D152+D153+D154+D155+D156+D157+D158</f>
        <v>21.91</v>
      </c>
      <c r="E159" s="117">
        <f t="shared" si="10"/>
        <v>20.739999999999995</v>
      </c>
      <c r="F159" s="117">
        <f t="shared" si="10"/>
        <v>86.649999999999991</v>
      </c>
      <c r="G159" s="117">
        <f t="shared" si="10"/>
        <v>624.9</v>
      </c>
      <c r="H159" s="117">
        <f t="shared" si="10"/>
        <v>0.35</v>
      </c>
      <c r="I159" s="117">
        <f t="shared" si="10"/>
        <v>36.979999999999997</v>
      </c>
      <c r="J159" s="117">
        <f t="shared" si="10"/>
        <v>0.05</v>
      </c>
      <c r="K159" s="117">
        <f t="shared" si="10"/>
        <v>7.870000000000001</v>
      </c>
      <c r="L159" s="117">
        <f t="shared" si="10"/>
        <v>158.9</v>
      </c>
      <c r="M159" s="117">
        <f t="shared" si="10"/>
        <v>109.09</v>
      </c>
      <c r="N159" s="117">
        <f t="shared" si="10"/>
        <v>7.0200000000000005</v>
      </c>
      <c r="O159" s="117">
        <f t="shared" si="10"/>
        <v>388.8</v>
      </c>
      <c r="P159" s="116"/>
    </row>
    <row r="160" spans="1:16">
      <c r="A160" s="276"/>
      <c r="B160" s="117" t="s">
        <v>243</v>
      </c>
      <c r="C160" s="402"/>
      <c r="D160" s="123"/>
      <c r="E160" s="123"/>
      <c r="F160" s="123"/>
      <c r="G160" s="124"/>
      <c r="H160" s="402"/>
      <c r="I160" s="402"/>
      <c r="J160" s="402"/>
      <c r="K160" s="402"/>
      <c r="L160" s="402"/>
      <c r="M160" s="402"/>
      <c r="N160" s="402"/>
      <c r="O160" s="402"/>
    </row>
    <row r="161" spans="1:31" ht="18" customHeight="1">
      <c r="A161" s="503" t="s">
        <v>185</v>
      </c>
      <c r="B161" s="442" t="s">
        <v>186</v>
      </c>
      <c r="C161" s="260">
        <v>60</v>
      </c>
      <c r="D161" s="272">
        <v>0.96</v>
      </c>
      <c r="E161" s="272">
        <v>6.06</v>
      </c>
      <c r="F161" s="272">
        <v>5.76</v>
      </c>
      <c r="G161" s="272">
        <v>81.599999999999994</v>
      </c>
      <c r="H161" s="272">
        <v>0.02</v>
      </c>
      <c r="I161" s="272">
        <v>16.68</v>
      </c>
      <c r="J161" s="272">
        <v>0</v>
      </c>
      <c r="K161" s="272">
        <v>2.7</v>
      </c>
      <c r="L161" s="272">
        <v>26.4</v>
      </c>
      <c r="M161" s="272">
        <v>10.199999999999999</v>
      </c>
      <c r="N161" s="272">
        <v>0.36</v>
      </c>
      <c r="O161" s="272">
        <v>19.2</v>
      </c>
      <c r="P161" t="s">
        <v>135</v>
      </c>
    </row>
    <row r="162" spans="1:31" ht="13.5" customHeight="1">
      <c r="A162" s="273" t="s">
        <v>252</v>
      </c>
      <c r="B162" s="442" t="s">
        <v>253</v>
      </c>
      <c r="C162" s="501">
        <v>200</v>
      </c>
      <c r="D162" s="272">
        <v>1.58</v>
      </c>
      <c r="E162" s="272">
        <v>3.31</v>
      </c>
      <c r="F162" s="272">
        <v>8.75</v>
      </c>
      <c r="G162" s="272">
        <v>72.069999999999993</v>
      </c>
      <c r="H162" s="128">
        <v>0.04</v>
      </c>
      <c r="I162" s="272">
        <v>21.9</v>
      </c>
      <c r="J162" s="272">
        <v>0</v>
      </c>
      <c r="K162" s="272">
        <v>1.6</v>
      </c>
      <c r="L162" s="272">
        <v>38.299999999999997</v>
      </c>
      <c r="M162" s="272">
        <v>19.12</v>
      </c>
      <c r="N162" s="272">
        <v>0.87</v>
      </c>
      <c r="O162" s="272">
        <v>38.36</v>
      </c>
      <c r="P162" t="s">
        <v>135</v>
      </c>
    </row>
    <row r="163" spans="1:31" ht="13.5" customHeight="1">
      <c r="A163" s="273" t="s">
        <v>57</v>
      </c>
      <c r="B163" s="442" t="s">
        <v>93</v>
      </c>
      <c r="C163" s="260">
        <v>140</v>
      </c>
      <c r="D163" s="272">
        <v>13.3</v>
      </c>
      <c r="E163" s="272">
        <v>7.2</v>
      </c>
      <c r="F163" s="272">
        <v>6.3</v>
      </c>
      <c r="G163" s="272">
        <v>143</v>
      </c>
      <c r="H163" s="272">
        <v>0.09</v>
      </c>
      <c r="I163" s="272">
        <v>4.7</v>
      </c>
      <c r="J163" s="272">
        <v>0.01</v>
      </c>
      <c r="K163" s="272">
        <v>4.2</v>
      </c>
      <c r="L163" s="272">
        <v>35</v>
      </c>
      <c r="M163" s="272">
        <v>39</v>
      </c>
      <c r="N163" s="272">
        <v>0.8</v>
      </c>
      <c r="O163" s="272">
        <v>203</v>
      </c>
      <c r="P163" t="s">
        <v>135</v>
      </c>
    </row>
    <row r="164" spans="1:31">
      <c r="A164" s="273" t="s">
        <v>42</v>
      </c>
      <c r="B164" s="118" t="s">
        <v>43</v>
      </c>
      <c r="C164" s="123">
        <v>150</v>
      </c>
      <c r="D164" s="268">
        <v>3.15</v>
      </c>
      <c r="E164" s="268">
        <v>6.6</v>
      </c>
      <c r="F164" s="268">
        <v>16.350000000000001</v>
      </c>
      <c r="G164" s="268">
        <v>138</v>
      </c>
      <c r="H164" s="268">
        <v>0.13</v>
      </c>
      <c r="I164" s="268">
        <v>5.0999999999999996</v>
      </c>
      <c r="J164" s="268">
        <v>0.04</v>
      </c>
      <c r="K164" s="268">
        <v>0.15</v>
      </c>
      <c r="L164" s="268">
        <v>39</v>
      </c>
      <c r="M164" s="268">
        <v>28.5</v>
      </c>
      <c r="N164" s="268">
        <v>1.05</v>
      </c>
      <c r="O164" s="268">
        <v>85.5</v>
      </c>
      <c r="P164" t="s">
        <v>135</v>
      </c>
    </row>
    <row r="165" spans="1:31">
      <c r="A165" s="273" t="s">
        <v>52</v>
      </c>
      <c r="B165" s="118" t="s">
        <v>53</v>
      </c>
      <c r="C165" s="123">
        <v>200</v>
      </c>
      <c r="D165" s="268">
        <v>0.5</v>
      </c>
      <c r="E165" s="268">
        <v>0</v>
      </c>
      <c r="F165" s="268">
        <v>27</v>
      </c>
      <c r="G165" s="268">
        <v>110</v>
      </c>
      <c r="H165" s="268">
        <v>0.01</v>
      </c>
      <c r="I165" s="268">
        <v>0.5</v>
      </c>
      <c r="J165" s="268">
        <v>0</v>
      </c>
      <c r="K165" s="268">
        <v>0</v>
      </c>
      <c r="L165" s="268">
        <v>28</v>
      </c>
      <c r="M165" s="268">
        <v>7</v>
      </c>
      <c r="N165" s="268">
        <v>1.5</v>
      </c>
      <c r="O165" s="268">
        <v>19</v>
      </c>
      <c r="P165" t="s">
        <v>135</v>
      </c>
    </row>
    <row r="166" spans="1:31">
      <c r="A166" s="273" t="s">
        <v>22</v>
      </c>
      <c r="B166" s="118" t="s">
        <v>23</v>
      </c>
      <c r="C166" s="123">
        <v>60</v>
      </c>
      <c r="D166" s="268">
        <v>4.5599999999999996</v>
      </c>
      <c r="E166" s="268">
        <v>0.48</v>
      </c>
      <c r="F166" s="268">
        <v>29.52</v>
      </c>
      <c r="G166" s="268">
        <v>141</v>
      </c>
      <c r="H166" s="268">
        <v>0.06</v>
      </c>
      <c r="I166" s="268">
        <v>0</v>
      </c>
      <c r="J166" s="268">
        <v>0</v>
      </c>
      <c r="K166" s="268">
        <v>0.68</v>
      </c>
      <c r="L166" s="268">
        <v>9</v>
      </c>
      <c r="M166" s="268">
        <v>11.98</v>
      </c>
      <c r="N166" s="268">
        <v>0.66</v>
      </c>
      <c r="O166" s="268">
        <v>39</v>
      </c>
      <c r="P166" t="s">
        <v>135</v>
      </c>
    </row>
    <row r="167" spans="1:31">
      <c r="A167" s="273" t="s">
        <v>69</v>
      </c>
      <c r="B167" s="118" t="s">
        <v>67</v>
      </c>
      <c r="C167" s="123">
        <v>30</v>
      </c>
      <c r="D167" s="268">
        <v>1.98</v>
      </c>
      <c r="E167" s="268">
        <v>0.36</v>
      </c>
      <c r="F167" s="268">
        <v>10.02</v>
      </c>
      <c r="G167" s="268">
        <v>52.2</v>
      </c>
      <c r="H167" s="268">
        <v>0.06</v>
      </c>
      <c r="I167" s="268">
        <v>0</v>
      </c>
      <c r="J167" s="268">
        <v>0</v>
      </c>
      <c r="K167" s="268">
        <v>0.42</v>
      </c>
      <c r="L167" s="268">
        <v>10.5</v>
      </c>
      <c r="M167" s="268">
        <v>14.1</v>
      </c>
      <c r="N167" s="268">
        <v>1.17</v>
      </c>
      <c r="O167" s="268">
        <v>47.4</v>
      </c>
      <c r="P167" t="s">
        <v>135</v>
      </c>
    </row>
    <row r="168" spans="1:31">
      <c r="A168" s="275" t="s">
        <v>26</v>
      </c>
      <c r="B168" s="442" t="s">
        <v>155</v>
      </c>
      <c r="C168" s="260">
        <v>200</v>
      </c>
      <c r="D168" s="272">
        <v>0.8</v>
      </c>
      <c r="E168" s="272">
        <v>0.8</v>
      </c>
      <c r="F168" s="272">
        <v>19.600000000000001</v>
      </c>
      <c r="G168" s="272">
        <v>94</v>
      </c>
      <c r="H168" s="272">
        <v>0.06</v>
      </c>
      <c r="I168" s="272">
        <v>20</v>
      </c>
      <c r="J168" s="272">
        <v>0</v>
      </c>
      <c r="K168" s="272">
        <v>0.4</v>
      </c>
      <c r="L168" s="272">
        <v>32</v>
      </c>
      <c r="M168" s="272">
        <v>18</v>
      </c>
      <c r="N168" s="272">
        <v>4.4000000000000004</v>
      </c>
      <c r="O168" s="272">
        <v>22</v>
      </c>
      <c r="P168" t="s">
        <v>135</v>
      </c>
    </row>
    <row r="169" spans="1:31">
      <c r="A169" s="273"/>
      <c r="B169" s="118" t="s">
        <v>27</v>
      </c>
      <c r="C169" s="117">
        <f>C161+C162+C163+C164+C165+C166+C167+C168</f>
        <v>1040</v>
      </c>
      <c r="D169" s="117">
        <f t="shared" ref="D169:O169" si="11">D161+D162+D163+D164+D165+D166+D167+D168</f>
        <v>26.83</v>
      </c>
      <c r="E169" s="117">
        <f t="shared" si="11"/>
        <v>24.810000000000002</v>
      </c>
      <c r="F169" s="117">
        <f t="shared" si="11"/>
        <v>123.29999999999998</v>
      </c>
      <c r="G169" s="117">
        <f t="shared" si="11"/>
        <v>831.87</v>
      </c>
      <c r="H169" s="117">
        <f t="shared" si="11"/>
        <v>0.47000000000000003</v>
      </c>
      <c r="I169" s="117">
        <f t="shared" si="11"/>
        <v>68.88</v>
      </c>
      <c r="J169" s="117">
        <f t="shared" si="11"/>
        <v>0.05</v>
      </c>
      <c r="K169" s="117">
        <f t="shared" si="11"/>
        <v>10.15</v>
      </c>
      <c r="L169" s="117">
        <f t="shared" si="11"/>
        <v>218.2</v>
      </c>
      <c r="M169" s="117">
        <f t="shared" si="11"/>
        <v>147.9</v>
      </c>
      <c r="N169" s="117">
        <f t="shared" si="11"/>
        <v>10.81</v>
      </c>
      <c r="O169" s="117">
        <f t="shared" si="11"/>
        <v>473.46</v>
      </c>
    </row>
    <row r="170" spans="1:31">
      <c r="A170" s="13"/>
      <c r="B170" s="12" t="s">
        <v>103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31">
      <c r="A171" s="267" t="s">
        <v>150</v>
      </c>
      <c r="B171" s="35" t="s">
        <v>151</v>
      </c>
      <c r="C171" s="36">
        <v>60</v>
      </c>
      <c r="D171" s="36">
        <v>0.01</v>
      </c>
      <c r="E171" s="36">
        <v>6.06</v>
      </c>
      <c r="F171" s="36">
        <v>2.04</v>
      </c>
      <c r="G171" s="36">
        <v>65.400000000000006</v>
      </c>
      <c r="H171" s="36">
        <v>0.03</v>
      </c>
      <c r="I171" s="36">
        <v>25.56</v>
      </c>
      <c r="J171" s="36">
        <v>0</v>
      </c>
      <c r="K171" s="36">
        <v>3.06</v>
      </c>
      <c r="L171" s="36">
        <v>13.8</v>
      </c>
      <c r="M171" s="36">
        <v>9</v>
      </c>
      <c r="N171" s="36">
        <v>0.48</v>
      </c>
      <c r="O171" s="36">
        <v>13.2</v>
      </c>
    </row>
    <row r="172" spans="1:31">
      <c r="A172" s="36"/>
      <c r="B172" s="106" t="s">
        <v>107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</row>
    <row r="173" spans="1:31" ht="16.5" customHeight="1">
      <c r="A173" s="204" t="s">
        <v>32</v>
      </c>
      <c r="B173" s="18" t="s">
        <v>33</v>
      </c>
      <c r="C173" s="10">
        <v>60</v>
      </c>
      <c r="D173" s="11">
        <v>0.96</v>
      </c>
      <c r="E173" s="11">
        <v>6.06</v>
      </c>
      <c r="F173" s="11">
        <v>1.8</v>
      </c>
      <c r="G173" s="11">
        <v>65.400000000000006</v>
      </c>
      <c r="H173" s="11">
        <v>0.01</v>
      </c>
      <c r="I173" s="11">
        <v>11.34</v>
      </c>
      <c r="J173" s="11">
        <v>0</v>
      </c>
      <c r="K173" s="11">
        <v>2.7</v>
      </c>
      <c r="L173" s="11">
        <v>25.8</v>
      </c>
      <c r="M173" s="11">
        <v>9</v>
      </c>
      <c r="N173" s="11">
        <v>0.36</v>
      </c>
      <c r="O173" s="11">
        <v>19.2</v>
      </c>
      <c r="P173" s="29"/>
      <c r="Q173" s="30"/>
      <c r="R173" s="29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68"/>
    </row>
    <row r="174" spans="1:31" ht="16.5" customHeight="1">
      <c r="A174" s="29"/>
      <c r="B174" s="30"/>
      <c r="C174" s="29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29"/>
      <c r="Q174" s="30"/>
      <c r="R174" s="29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61"/>
    </row>
    <row r="175" spans="1:31">
      <c r="A175" s="584" t="s">
        <v>152</v>
      </c>
      <c r="B175" s="584"/>
      <c r="C175" s="584"/>
      <c r="D175" s="584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</row>
    <row r="176" spans="1:31">
      <c r="A176" s="584" t="s">
        <v>153</v>
      </c>
      <c r="B176" s="584"/>
      <c r="C176" s="584"/>
      <c r="D176" s="584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</row>
    <row r="177" spans="1:16">
      <c r="A177" s="584" t="s">
        <v>120</v>
      </c>
      <c r="B177" s="584"/>
      <c r="C177" s="584"/>
      <c r="D177" s="584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</row>
    <row r="178" spans="1:16">
      <c r="A178" s="584" t="s">
        <v>94</v>
      </c>
      <c r="B178" s="584"/>
      <c r="C178" s="584"/>
      <c r="D178" s="584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</row>
    <row r="179" spans="1:16" ht="51.75">
      <c r="A179" s="631" t="s">
        <v>1</v>
      </c>
      <c r="B179" s="631" t="s">
        <v>2</v>
      </c>
      <c r="C179" s="633" t="s">
        <v>3</v>
      </c>
      <c r="D179" s="635" t="s">
        <v>4</v>
      </c>
      <c r="E179" s="636"/>
      <c r="F179" s="637"/>
      <c r="G179" s="72" t="s">
        <v>8</v>
      </c>
      <c r="H179" s="616" t="s">
        <v>9</v>
      </c>
      <c r="I179" s="617"/>
      <c r="J179" s="617"/>
      <c r="K179" s="618"/>
      <c r="L179" s="616" t="s">
        <v>14</v>
      </c>
      <c r="M179" s="617"/>
      <c r="N179" s="617"/>
      <c r="O179" s="618"/>
    </row>
    <row r="180" spans="1:16">
      <c r="A180" s="632"/>
      <c r="B180" s="632"/>
      <c r="C180" s="634"/>
      <c r="D180" s="123" t="s">
        <v>5</v>
      </c>
      <c r="E180" s="123" t="s">
        <v>6</v>
      </c>
      <c r="F180" s="123" t="s">
        <v>7</v>
      </c>
      <c r="G180" s="124"/>
      <c r="H180" s="402" t="s">
        <v>10</v>
      </c>
      <c r="I180" s="402" t="s">
        <v>11</v>
      </c>
      <c r="J180" s="402" t="s">
        <v>12</v>
      </c>
      <c r="K180" s="402" t="s">
        <v>13</v>
      </c>
      <c r="L180" s="402" t="s">
        <v>15</v>
      </c>
      <c r="M180" s="402" t="s">
        <v>16</v>
      </c>
      <c r="N180" s="402" t="s">
        <v>17</v>
      </c>
      <c r="O180" s="402" t="s">
        <v>18</v>
      </c>
    </row>
    <row r="181" spans="1:16">
      <c r="A181" s="464"/>
      <c r="B181" s="407" t="s">
        <v>95</v>
      </c>
      <c r="C181" s="398"/>
      <c r="D181" s="123"/>
      <c r="E181" s="123"/>
      <c r="F181" s="123"/>
      <c r="G181" s="124"/>
      <c r="H181" s="402"/>
      <c r="I181" s="402"/>
      <c r="J181" s="402"/>
      <c r="K181" s="402"/>
      <c r="L181" s="402"/>
      <c r="M181" s="399"/>
      <c r="N181" s="402"/>
      <c r="O181" s="402"/>
    </row>
    <row r="182" spans="1:16">
      <c r="A182" s="273" t="s">
        <v>32</v>
      </c>
      <c r="B182" s="131" t="s">
        <v>33</v>
      </c>
      <c r="C182" s="260">
        <v>50</v>
      </c>
      <c r="D182" s="272">
        <v>0.79</v>
      </c>
      <c r="E182" s="272">
        <v>5.04</v>
      </c>
      <c r="F182" s="272">
        <v>1.49</v>
      </c>
      <c r="G182" s="272">
        <v>54.5</v>
      </c>
      <c r="H182" s="272">
        <v>0.01</v>
      </c>
      <c r="I182" s="272">
        <v>6.94</v>
      </c>
      <c r="J182" s="272">
        <v>0</v>
      </c>
      <c r="K182" s="272">
        <v>2.2400000000000002</v>
      </c>
      <c r="L182" s="272">
        <v>21.5</v>
      </c>
      <c r="M182" s="511">
        <v>7.49</v>
      </c>
      <c r="N182" s="272">
        <v>0.3</v>
      </c>
      <c r="O182" s="272">
        <v>16</v>
      </c>
      <c r="P182" t="s">
        <v>135</v>
      </c>
    </row>
    <row r="183" spans="1:16">
      <c r="A183" s="273" t="s">
        <v>28</v>
      </c>
      <c r="B183" s="442" t="s">
        <v>176</v>
      </c>
      <c r="C183" s="260">
        <v>70</v>
      </c>
      <c r="D183" s="272">
        <v>10.5</v>
      </c>
      <c r="E183" s="272">
        <v>7.5</v>
      </c>
      <c r="F183" s="272">
        <v>6.5</v>
      </c>
      <c r="G183" s="272">
        <v>132</v>
      </c>
      <c r="H183" s="272">
        <v>7.0000000000000007E-2</v>
      </c>
      <c r="I183" s="272">
        <v>0.6</v>
      </c>
      <c r="J183" s="272">
        <v>0.03</v>
      </c>
      <c r="K183" s="272">
        <v>0.3</v>
      </c>
      <c r="L183" s="272">
        <v>26</v>
      </c>
      <c r="M183" s="272">
        <v>13</v>
      </c>
      <c r="N183" s="272">
        <v>0.8</v>
      </c>
      <c r="O183" s="272">
        <v>26</v>
      </c>
      <c r="P183" t="s">
        <v>135</v>
      </c>
    </row>
    <row r="184" spans="1:16">
      <c r="A184" s="273" t="s">
        <v>162</v>
      </c>
      <c r="B184" s="497" t="s">
        <v>187</v>
      </c>
      <c r="C184" s="126">
        <v>150</v>
      </c>
      <c r="D184" s="128">
        <v>5.65</v>
      </c>
      <c r="E184" s="128">
        <v>0.67</v>
      </c>
      <c r="F184" s="128">
        <v>29</v>
      </c>
      <c r="G184" s="128">
        <v>144.9</v>
      </c>
      <c r="H184" s="128">
        <v>0.05</v>
      </c>
      <c r="I184" s="128">
        <v>0.01</v>
      </c>
      <c r="J184" s="128">
        <v>0</v>
      </c>
      <c r="K184" s="128">
        <v>0.79</v>
      </c>
      <c r="L184" s="128">
        <v>5.7</v>
      </c>
      <c r="M184" s="128">
        <v>8.1</v>
      </c>
      <c r="N184" s="128">
        <v>0.78</v>
      </c>
      <c r="O184" s="322">
        <v>35.700000000000003</v>
      </c>
      <c r="P184" t="s">
        <v>135</v>
      </c>
    </row>
    <row r="185" spans="1:16">
      <c r="A185" s="273" t="s">
        <v>56</v>
      </c>
      <c r="B185" s="118" t="s">
        <v>55</v>
      </c>
      <c r="C185" s="123">
        <v>207</v>
      </c>
      <c r="D185" s="268">
        <v>0.1</v>
      </c>
      <c r="E185" s="268">
        <v>0</v>
      </c>
      <c r="F185" s="268">
        <v>15.2</v>
      </c>
      <c r="G185" s="268">
        <v>61</v>
      </c>
      <c r="H185" s="268">
        <v>0</v>
      </c>
      <c r="I185" s="268">
        <v>2.8</v>
      </c>
      <c r="J185" s="268">
        <v>0</v>
      </c>
      <c r="K185" s="268">
        <v>0</v>
      </c>
      <c r="L185" s="268">
        <v>14.2</v>
      </c>
      <c r="M185" s="268">
        <v>2</v>
      </c>
      <c r="N185" s="268">
        <v>0.4</v>
      </c>
      <c r="O185" s="268">
        <v>4</v>
      </c>
      <c r="P185" t="s">
        <v>135</v>
      </c>
    </row>
    <row r="186" spans="1:16">
      <c r="A186" s="118" t="s">
        <v>22</v>
      </c>
      <c r="B186" s="118" t="s">
        <v>23</v>
      </c>
      <c r="C186" s="123">
        <v>30</v>
      </c>
      <c r="D186" s="268">
        <v>2.2799999999999998</v>
      </c>
      <c r="E186" s="268">
        <v>0.24</v>
      </c>
      <c r="F186" s="268">
        <v>14.76</v>
      </c>
      <c r="G186" s="268">
        <v>70.5</v>
      </c>
      <c r="H186" s="268">
        <v>0.03</v>
      </c>
      <c r="I186" s="268">
        <v>0</v>
      </c>
      <c r="J186" s="268">
        <v>0</v>
      </c>
      <c r="K186" s="268">
        <v>0.34</v>
      </c>
      <c r="L186" s="268">
        <v>7.5</v>
      </c>
      <c r="M186" s="268">
        <v>5.99</v>
      </c>
      <c r="N186" s="268">
        <v>0.33</v>
      </c>
      <c r="O186" s="268">
        <v>19.5</v>
      </c>
      <c r="P186" t="s">
        <v>135</v>
      </c>
    </row>
    <row r="187" spans="1:16">
      <c r="A187" s="271" t="s">
        <v>69</v>
      </c>
      <c r="B187" s="118" t="s">
        <v>67</v>
      </c>
      <c r="C187" s="123">
        <v>20</v>
      </c>
      <c r="D187" s="268">
        <v>1.32</v>
      </c>
      <c r="E187" s="268">
        <v>0.24</v>
      </c>
      <c r="F187" s="268">
        <v>6.68</v>
      </c>
      <c r="G187" s="268">
        <v>34.799999999999997</v>
      </c>
      <c r="H187" s="268">
        <v>0.04</v>
      </c>
      <c r="I187" s="268">
        <v>0</v>
      </c>
      <c r="J187" s="268">
        <v>0</v>
      </c>
      <c r="K187" s="268">
        <v>0.28000000000000003</v>
      </c>
      <c r="L187" s="268">
        <v>7</v>
      </c>
      <c r="M187" s="268">
        <v>9.4</v>
      </c>
      <c r="N187" s="268">
        <v>0.78</v>
      </c>
      <c r="O187" s="268">
        <v>31.6</v>
      </c>
      <c r="P187" t="s">
        <v>135</v>
      </c>
    </row>
    <row r="188" spans="1:16">
      <c r="A188" s="273" t="s">
        <v>63</v>
      </c>
      <c r="B188" s="361" t="s">
        <v>64</v>
      </c>
      <c r="C188" s="300">
        <v>95</v>
      </c>
      <c r="D188" s="268">
        <v>4.75</v>
      </c>
      <c r="E188" s="268">
        <v>3.04</v>
      </c>
      <c r="F188" s="268">
        <v>8.07</v>
      </c>
      <c r="G188" s="268">
        <v>82.65</v>
      </c>
      <c r="H188" s="268">
        <v>0.03</v>
      </c>
      <c r="I188" s="268">
        <v>0.56999999999999995</v>
      </c>
      <c r="J188" s="268">
        <v>0.02</v>
      </c>
      <c r="K188" s="268">
        <v>0</v>
      </c>
      <c r="L188" s="268">
        <v>113.05</v>
      </c>
      <c r="M188" s="268">
        <v>13.3</v>
      </c>
      <c r="N188" s="268">
        <v>0.09</v>
      </c>
      <c r="O188" s="268">
        <v>86.45</v>
      </c>
      <c r="P188" t="s">
        <v>135</v>
      </c>
    </row>
    <row r="189" spans="1:16">
      <c r="A189" s="273"/>
      <c r="B189" s="118" t="s">
        <v>27</v>
      </c>
      <c r="C189" s="117">
        <f>C182+C183+C184+C185+C186+C187+C188</f>
        <v>622</v>
      </c>
      <c r="D189" s="117">
        <f t="shared" ref="D189:O189" si="12">D182+D183+D184+D185+D186+D187+D188</f>
        <v>25.39</v>
      </c>
      <c r="E189" s="117">
        <f t="shared" si="12"/>
        <v>16.73</v>
      </c>
      <c r="F189" s="117">
        <f t="shared" si="12"/>
        <v>81.699999999999989</v>
      </c>
      <c r="G189" s="117">
        <f t="shared" si="12"/>
        <v>580.35</v>
      </c>
      <c r="H189" s="117">
        <f t="shared" si="12"/>
        <v>0.23</v>
      </c>
      <c r="I189" s="117">
        <f t="shared" si="12"/>
        <v>10.92</v>
      </c>
      <c r="J189" s="117">
        <f t="shared" si="12"/>
        <v>0.05</v>
      </c>
      <c r="K189" s="117">
        <f t="shared" si="12"/>
        <v>3.95</v>
      </c>
      <c r="L189" s="117">
        <f t="shared" si="12"/>
        <v>194.95</v>
      </c>
      <c r="M189" s="117">
        <f t="shared" si="12"/>
        <v>59.28</v>
      </c>
      <c r="N189" s="117">
        <f t="shared" si="12"/>
        <v>3.4800000000000004</v>
      </c>
      <c r="O189" s="117">
        <f t="shared" si="12"/>
        <v>219.25</v>
      </c>
    </row>
    <row r="190" spans="1:16">
      <c r="A190" s="421"/>
      <c r="B190" s="13" t="s">
        <v>213</v>
      </c>
      <c r="C190" s="401"/>
      <c r="D190" s="2"/>
      <c r="E190" s="2"/>
      <c r="F190" s="2"/>
      <c r="G190" s="1"/>
      <c r="H190" s="418"/>
      <c r="I190" s="418"/>
      <c r="J190" s="418"/>
      <c r="K190" s="418"/>
      <c r="L190" s="418"/>
      <c r="M190" s="400"/>
      <c r="N190" s="418"/>
      <c r="O190" s="418"/>
    </row>
    <row r="191" spans="1:16" ht="15" customHeight="1">
      <c r="A191" s="273" t="s">
        <v>32</v>
      </c>
      <c r="B191" s="131" t="s">
        <v>33</v>
      </c>
      <c r="C191" s="260">
        <v>50</v>
      </c>
      <c r="D191" s="272">
        <v>0.79</v>
      </c>
      <c r="E191" s="272">
        <v>5.04</v>
      </c>
      <c r="F191" s="272">
        <v>1.49</v>
      </c>
      <c r="G191" s="272">
        <v>54.5</v>
      </c>
      <c r="H191" s="272">
        <v>0.01</v>
      </c>
      <c r="I191" s="272">
        <v>6.94</v>
      </c>
      <c r="J191" s="272">
        <v>0</v>
      </c>
      <c r="K191" s="272">
        <v>2.2400000000000002</v>
      </c>
      <c r="L191" s="272">
        <v>21.5</v>
      </c>
      <c r="M191" s="511">
        <v>7.49</v>
      </c>
      <c r="N191" s="272">
        <v>0.3</v>
      </c>
      <c r="O191" s="272">
        <v>16</v>
      </c>
      <c r="P191" t="s">
        <v>135</v>
      </c>
    </row>
    <row r="192" spans="1:16" ht="18" customHeight="1">
      <c r="A192" s="273" t="s">
        <v>71</v>
      </c>
      <c r="B192" s="442" t="s">
        <v>254</v>
      </c>
      <c r="C192" s="260">
        <v>200</v>
      </c>
      <c r="D192" s="272">
        <v>1.84</v>
      </c>
      <c r="E192" s="272">
        <v>3.4</v>
      </c>
      <c r="F192" s="272">
        <v>12.1</v>
      </c>
      <c r="G192" s="272">
        <v>86.4</v>
      </c>
      <c r="H192" s="128">
        <v>0.16</v>
      </c>
      <c r="I192" s="272">
        <v>6.94</v>
      </c>
      <c r="J192" s="272">
        <v>0.03</v>
      </c>
      <c r="K192" s="272">
        <v>0.18</v>
      </c>
      <c r="L192" s="272">
        <v>15.2</v>
      </c>
      <c r="M192" s="272">
        <v>20.399999999999999</v>
      </c>
      <c r="N192" s="272">
        <v>0.74</v>
      </c>
      <c r="O192" s="272">
        <v>52.6</v>
      </c>
      <c r="P192" t="s">
        <v>135</v>
      </c>
    </row>
    <row r="193" spans="1:16" ht="18" customHeight="1">
      <c r="A193" s="273" t="s">
        <v>28</v>
      </c>
      <c r="B193" s="442" t="s">
        <v>176</v>
      </c>
      <c r="C193" s="260">
        <v>70</v>
      </c>
      <c r="D193" s="272">
        <v>10.5</v>
      </c>
      <c r="E193" s="272">
        <v>7.5</v>
      </c>
      <c r="F193" s="272">
        <v>6.5</v>
      </c>
      <c r="G193" s="272">
        <v>132</v>
      </c>
      <c r="H193" s="272">
        <v>7.0000000000000007E-2</v>
      </c>
      <c r="I193" s="272">
        <v>0.6</v>
      </c>
      <c r="J193" s="272">
        <v>0.03</v>
      </c>
      <c r="K193" s="272">
        <v>0.3</v>
      </c>
      <c r="L193" s="272">
        <v>26</v>
      </c>
      <c r="M193" s="272">
        <v>13</v>
      </c>
      <c r="N193" s="272">
        <v>0.8</v>
      </c>
      <c r="O193" s="272">
        <v>26</v>
      </c>
      <c r="P193" t="s">
        <v>135</v>
      </c>
    </row>
    <row r="194" spans="1:16" ht="18" customHeight="1">
      <c r="A194" s="273" t="s">
        <v>162</v>
      </c>
      <c r="B194" s="497" t="s">
        <v>187</v>
      </c>
      <c r="C194" s="126">
        <v>150</v>
      </c>
      <c r="D194" s="128">
        <v>5.65</v>
      </c>
      <c r="E194" s="128">
        <v>0.67</v>
      </c>
      <c r="F194" s="128">
        <v>29</v>
      </c>
      <c r="G194" s="128">
        <v>144.9</v>
      </c>
      <c r="H194" s="128">
        <v>0.05</v>
      </c>
      <c r="I194" s="128">
        <v>0.01</v>
      </c>
      <c r="J194" s="128">
        <v>0</v>
      </c>
      <c r="K194" s="128">
        <v>0.79</v>
      </c>
      <c r="L194" s="128">
        <v>5.7</v>
      </c>
      <c r="M194" s="128">
        <v>8.1</v>
      </c>
      <c r="N194" s="128">
        <v>0.78</v>
      </c>
      <c r="O194" s="322">
        <v>35.700000000000003</v>
      </c>
      <c r="P194" t="s">
        <v>135</v>
      </c>
    </row>
    <row r="195" spans="1:16">
      <c r="A195" s="273" t="s">
        <v>56</v>
      </c>
      <c r="B195" s="118" t="s">
        <v>55</v>
      </c>
      <c r="C195" s="123">
        <v>207</v>
      </c>
      <c r="D195" s="268">
        <v>0.1</v>
      </c>
      <c r="E195" s="268">
        <v>0</v>
      </c>
      <c r="F195" s="268">
        <v>15.2</v>
      </c>
      <c r="G195" s="268">
        <v>61</v>
      </c>
      <c r="H195" s="268">
        <v>0</v>
      </c>
      <c r="I195" s="268">
        <v>2.8</v>
      </c>
      <c r="J195" s="268">
        <v>0</v>
      </c>
      <c r="K195" s="268">
        <v>0</v>
      </c>
      <c r="L195" s="268">
        <v>14.2</v>
      </c>
      <c r="M195" s="268">
        <v>2</v>
      </c>
      <c r="N195" s="268">
        <v>0.4</v>
      </c>
      <c r="O195" s="268">
        <v>4</v>
      </c>
      <c r="P195" t="s">
        <v>135</v>
      </c>
    </row>
    <row r="196" spans="1:16">
      <c r="A196" s="273" t="s">
        <v>22</v>
      </c>
      <c r="B196" s="118" t="s">
        <v>23</v>
      </c>
      <c r="C196" s="123">
        <v>50</v>
      </c>
      <c r="D196" s="268">
        <v>3.8</v>
      </c>
      <c r="E196" s="268">
        <v>0.4</v>
      </c>
      <c r="F196" s="268">
        <v>24.6</v>
      </c>
      <c r="G196" s="268">
        <v>117.5</v>
      </c>
      <c r="H196" s="268">
        <v>0.05</v>
      </c>
      <c r="I196" s="268">
        <v>0</v>
      </c>
      <c r="J196" s="268">
        <v>0</v>
      </c>
      <c r="K196" s="268">
        <v>0.56999999999999995</v>
      </c>
      <c r="L196" s="268">
        <v>7.5</v>
      </c>
      <c r="M196" s="268">
        <v>9.99</v>
      </c>
      <c r="N196" s="268">
        <v>0.55000000000000004</v>
      </c>
      <c r="O196" s="268">
        <v>32.5</v>
      </c>
      <c r="P196" t="s">
        <v>135</v>
      </c>
    </row>
    <row r="197" spans="1:16">
      <c r="A197" s="273" t="s">
        <v>69</v>
      </c>
      <c r="B197" s="118" t="s">
        <v>67</v>
      </c>
      <c r="C197" s="123">
        <v>30</v>
      </c>
      <c r="D197" s="268">
        <v>1.98</v>
      </c>
      <c r="E197" s="268">
        <v>0.36</v>
      </c>
      <c r="F197" s="268">
        <v>10.02</v>
      </c>
      <c r="G197" s="268">
        <v>52.2</v>
      </c>
      <c r="H197" s="268">
        <v>0.06</v>
      </c>
      <c r="I197" s="268">
        <v>0</v>
      </c>
      <c r="J197" s="268">
        <v>0</v>
      </c>
      <c r="K197" s="268">
        <v>0.42</v>
      </c>
      <c r="L197" s="268">
        <v>10.5</v>
      </c>
      <c r="M197" s="268">
        <v>14.1</v>
      </c>
      <c r="N197" s="268">
        <v>1.17</v>
      </c>
      <c r="O197" s="268">
        <v>47.4</v>
      </c>
      <c r="P197" t="s">
        <v>135</v>
      </c>
    </row>
    <row r="198" spans="1:16">
      <c r="A198" s="273" t="s">
        <v>63</v>
      </c>
      <c r="B198" s="273" t="s">
        <v>64</v>
      </c>
      <c r="C198" s="126">
        <v>190</v>
      </c>
      <c r="D198" s="272">
        <v>9.5</v>
      </c>
      <c r="E198" s="272">
        <v>6.08</v>
      </c>
      <c r="F198" s="272">
        <v>16.14</v>
      </c>
      <c r="G198" s="272">
        <v>165.3</v>
      </c>
      <c r="H198" s="272">
        <v>0.06</v>
      </c>
      <c r="I198" s="272">
        <v>1.1399999999999999</v>
      </c>
      <c r="J198" s="272">
        <v>0.04</v>
      </c>
      <c r="K198" s="272">
        <v>0</v>
      </c>
      <c r="L198" s="272">
        <v>226.1</v>
      </c>
      <c r="M198" s="272">
        <v>26.6</v>
      </c>
      <c r="N198" s="272">
        <v>0.18</v>
      </c>
      <c r="O198" s="272">
        <v>172.9</v>
      </c>
      <c r="P198" t="s">
        <v>135</v>
      </c>
    </row>
    <row r="199" spans="1:16">
      <c r="A199" s="273"/>
      <c r="B199" s="118" t="s">
        <v>27</v>
      </c>
      <c r="C199" s="117">
        <f>C191+C192+C193+C194+C195+C196+C197+C198</f>
        <v>947</v>
      </c>
      <c r="D199" s="129">
        <f t="shared" ref="D199:O199" si="13">D191+D192+D193+D194+D195+D196+D197+D198</f>
        <v>34.160000000000004</v>
      </c>
      <c r="E199" s="129">
        <f t="shared" si="13"/>
        <v>23.449999999999996</v>
      </c>
      <c r="F199" s="129">
        <f t="shared" si="13"/>
        <v>115.05000000000001</v>
      </c>
      <c r="G199" s="129">
        <f t="shared" si="13"/>
        <v>813.8</v>
      </c>
      <c r="H199" s="129">
        <f t="shared" si="13"/>
        <v>0.46</v>
      </c>
      <c r="I199" s="129">
        <f t="shared" si="13"/>
        <v>18.43</v>
      </c>
      <c r="J199" s="129">
        <f t="shared" si="13"/>
        <v>0.1</v>
      </c>
      <c r="K199" s="129">
        <f t="shared" si="13"/>
        <v>4.5</v>
      </c>
      <c r="L199" s="129">
        <f t="shared" si="13"/>
        <v>326.7</v>
      </c>
      <c r="M199" s="129">
        <f t="shared" si="13"/>
        <v>101.68</v>
      </c>
      <c r="N199" s="129">
        <f t="shared" si="13"/>
        <v>4.92</v>
      </c>
      <c r="O199" s="129">
        <f t="shared" si="13"/>
        <v>387.1</v>
      </c>
    </row>
    <row r="200" spans="1:16">
      <c r="A200" s="404"/>
      <c r="B200" s="118" t="s">
        <v>103</v>
      </c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1:16" s="54" customFormat="1">
      <c r="A201" s="124" t="s">
        <v>101</v>
      </c>
      <c r="B201" s="124" t="s">
        <v>102</v>
      </c>
      <c r="C201" s="123">
        <v>60</v>
      </c>
      <c r="D201" s="268">
        <v>0.54</v>
      </c>
      <c r="E201" s="268">
        <v>3.06</v>
      </c>
      <c r="F201" s="268">
        <v>2.16</v>
      </c>
      <c r="G201" s="268">
        <v>38.4</v>
      </c>
      <c r="H201" s="268">
        <v>0.02</v>
      </c>
      <c r="I201" s="268">
        <v>8.4600000000000009</v>
      </c>
      <c r="J201" s="268">
        <v>0</v>
      </c>
      <c r="K201" s="268">
        <v>1.56</v>
      </c>
      <c r="L201" s="268">
        <v>10.199999999999999</v>
      </c>
      <c r="M201" s="268">
        <v>9.6</v>
      </c>
      <c r="N201" s="268">
        <v>0.42</v>
      </c>
      <c r="O201" s="268">
        <v>19.2</v>
      </c>
    </row>
    <row r="202" spans="1:16" s="54" customFormat="1">
      <c r="A202" s="1"/>
      <c r="B202" s="1"/>
      <c r="C202" s="2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6">
      <c r="A203" s="584" t="s">
        <v>50</v>
      </c>
      <c r="B203" s="584"/>
      <c r="C203" s="584"/>
      <c r="D203" s="584"/>
    </row>
    <row r="204" spans="1:16">
      <c r="A204" s="584" t="s">
        <v>157</v>
      </c>
      <c r="B204" s="584"/>
      <c r="C204" s="584"/>
      <c r="D204" s="584"/>
    </row>
    <row r="205" spans="1:16">
      <c r="A205" s="584" t="s">
        <v>120</v>
      </c>
      <c r="B205" s="584"/>
      <c r="C205" s="584"/>
      <c r="D205" s="584"/>
    </row>
    <row r="206" spans="1:16">
      <c r="A206" s="584" t="s">
        <v>94</v>
      </c>
      <c r="B206" s="584"/>
      <c r="C206" s="584"/>
      <c r="D206" s="584"/>
    </row>
    <row r="207" spans="1:16" ht="51.75">
      <c r="A207" s="631" t="s">
        <v>1</v>
      </c>
      <c r="B207" s="631" t="s">
        <v>2</v>
      </c>
      <c r="C207" s="633" t="s">
        <v>3</v>
      </c>
      <c r="D207" s="635" t="s">
        <v>4</v>
      </c>
      <c r="E207" s="636"/>
      <c r="F207" s="637"/>
      <c r="G207" s="72" t="s">
        <v>8</v>
      </c>
      <c r="H207" s="616" t="s">
        <v>9</v>
      </c>
      <c r="I207" s="617"/>
      <c r="J207" s="617"/>
      <c r="K207" s="618"/>
      <c r="L207" s="616" t="s">
        <v>14</v>
      </c>
      <c r="M207" s="617"/>
      <c r="N207" s="617"/>
      <c r="O207" s="618"/>
    </row>
    <row r="208" spans="1:16">
      <c r="A208" s="632"/>
      <c r="B208" s="632"/>
      <c r="C208" s="634"/>
      <c r="D208" s="123" t="s">
        <v>5</v>
      </c>
      <c r="E208" s="123" t="s">
        <v>6</v>
      </c>
      <c r="F208" s="123" t="s">
        <v>7</v>
      </c>
      <c r="G208" s="124"/>
      <c r="H208" s="402" t="s">
        <v>10</v>
      </c>
      <c r="I208" s="402" t="s">
        <v>11</v>
      </c>
      <c r="J208" s="402" t="s">
        <v>12</v>
      </c>
      <c r="K208" s="402" t="s">
        <v>13</v>
      </c>
      <c r="L208" s="402" t="s">
        <v>15</v>
      </c>
      <c r="M208" s="402" t="s">
        <v>16</v>
      </c>
      <c r="N208" s="402" t="s">
        <v>17</v>
      </c>
      <c r="O208" s="402" t="s">
        <v>18</v>
      </c>
    </row>
    <row r="209" spans="1:16">
      <c r="A209" s="262"/>
      <c r="B209" s="407" t="s">
        <v>95</v>
      </c>
      <c r="C209" s="398"/>
      <c r="D209" s="123"/>
      <c r="E209" s="123"/>
      <c r="F209" s="123"/>
      <c r="G209" s="124"/>
      <c r="H209" s="402"/>
      <c r="I209" s="402"/>
      <c r="J209" s="402"/>
      <c r="K209" s="402"/>
      <c r="L209" s="402"/>
      <c r="M209" s="402"/>
      <c r="N209" s="402"/>
      <c r="O209" s="402"/>
    </row>
    <row r="210" spans="1:16">
      <c r="A210" s="468" t="s">
        <v>158</v>
      </c>
      <c r="B210" s="275" t="s">
        <v>19</v>
      </c>
      <c r="C210" s="260">
        <v>30</v>
      </c>
      <c r="D210" s="272">
        <v>2.85</v>
      </c>
      <c r="E210" s="272">
        <v>0.21</v>
      </c>
      <c r="F210" s="272">
        <v>5.58</v>
      </c>
      <c r="G210" s="272">
        <v>35.700000000000003</v>
      </c>
      <c r="H210" s="272">
        <v>0.05</v>
      </c>
      <c r="I210" s="272">
        <v>0</v>
      </c>
      <c r="J210" s="272">
        <v>0</v>
      </c>
      <c r="K210" s="272">
        <v>0.09</v>
      </c>
      <c r="L210" s="272">
        <v>22.2</v>
      </c>
      <c r="M210" s="272">
        <v>14.7</v>
      </c>
      <c r="N210" s="272">
        <v>0.84</v>
      </c>
      <c r="O210" s="272">
        <v>68.400000000000006</v>
      </c>
      <c r="P210" t="s">
        <v>135</v>
      </c>
    </row>
    <row r="211" spans="1:16">
      <c r="A211" s="273" t="s">
        <v>255</v>
      </c>
      <c r="B211" s="442" t="s">
        <v>256</v>
      </c>
      <c r="C211" s="260">
        <v>70</v>
      </c>
      <c r="D211" s="272">
        <v>7.17</v>
      </c>
      <c r="E211" s="272">
        <v>13.63</v>
      </c>
      <c r="F211" s="272">
        <v>9.2200000000000006</v>
      </c>
      <c r="G211" s="272">
        <v>189.32</v>
      </c>
      <c r="H211" s="272">
        <v>0.05</v>
      </c>
      <c r="I211" s="272">
        <v>4</v>
      </c>
      <c r="J211" s="272">
        <v>0</v>
      </c>
      <c r="K211" s="272">
        <v>4.04</v>
      </c>
      <c r="L211" s="272">
        <v>15.66</v>
      </c>
      <c r="M211" s="272">
        <v>15.62</v>
      </c>
      <c r="N211" s="272">
        <v>1.25</v>
      </c>
      <c r="O211" s="272">
        <v>85.4</v>
      </c>
      <c r="P211" t="s">
        <v>135</v>
      </c>
    </row>
    <row r="212" spans="1:16">
      <c r="A212" s="273" t="s">
        <v>257</v>
      </c>
      <c r="B212" s="442" t="s">
        <v>258</v>
      </c>
      <c r="C212" s="260">
        <v>150</v>
      </c>
      <c r="D212" s="272">
        <v>3.59</v>
      </c>
      <c r="E212" s="272">
        <v>5.45</v>
      </c>
      <c r="F212" s="272">
        <v>15.26</v>
      </c>
      <c r="G212" s="272">
        <v>126.74</v>
      </c>
      <c r="H212" s="272">
        <v>7.0000000000000007E-2</v>
      </c>
      <c r="I212" s="272">
        <v>79.760000000000005</v>
      </c>
      <c r="J212" s="272">
        <v>0</v>
      </c>
      <c r="K212" s="272">
        <v>2.57</v>
      </c>
      <c r="L212" s="272">
        <v>92.08</v>
      </c>
      <c r="M212" s="272">
        <v>32.19</v>
      </c>
      <c r="N212" s="272">
        <v>1.22</v>
      </c>
      <c r="O212" s="272">
        <v>64.06</v>
      </c>
      <c r="P212" t="s">
        <v>135</v>
      </c>
    </row>
    <row r="213" spans="1:16">
      <c r="A213" s="446" t="s">
        <v>131</v>
      </c>
      <c r="B213" s="456" t="s">
        <v>55</v>
      </c>
      <c r="C213" s="126">
        <v>207</v>
      </c>
      <c r="D213" s="128">
        <v>0.1</v>
      </c>
      <c r="E213" s="128">
        <v>0</v>
      </c>
      <c r="F213" s="128">
        <v>15.2</v>
      </c>
      <c r="G213" s="128">
        <v>61</v>
      </c>
      <c r="H213" s="128">
        <v>0</v>
      </c>
      <c r="I213" s="128">
        <v>2.8</v>
      </c>
      <c r="J213" s="128">
        <v>0</v>
      </c>
      <c r="K213" s="128">
        <v>0</v>
      </c>
      <c r="L213" s="128">
        <v>14.2</v>
      </c>
      <c r="M213" s="128">
        <v>2</v>
      </c>
      <c r="N213" s="128">
        <v>0.4</v>
      </c>
      <c r="O213" s="128">
        <v>4</v>
      </c>
      <c r="P213" t="s">
        <v>135</v>
      </c>
    </row>
    <row r="214" spans="1:16">
      <c r="A214" s="118" t="s">
        <v>22</v>
      </c>
      <c r="B214" s="118" t="s">
        <v>23</v>
      </c>
      <c r="C214" s="123">
        <v>30</v>
      </c>
      <c r="D214" s="268">
        <v>2.2799999999999998</v>
      </c>
      <c r="E214" s="268">
        <v>0.24</v>
      </c>
      <c r="F214" s="268">
        <v>14.76</v>
      </c>
      <c r="G214" s="268">
        <v>70.5</v>
      </c>
      <c r="H214" s="268">
        <v>0.03</v>
      </c>
      <c r="I214" s="268">
        <v>0</v>
      </c>
      <c r="J214" s="268">
        <v>0</v>
      </c>
      <c r="K214" s="268">
        <v>0.34</v>
      </c>
      <c r="L214" s="268">
        <v>7.5</v>
      </c>
      <c r="M214" s="268">
        <v>5.99</v>
      </c>
      <c r="N214" s="268">
        <v>0.33</v>
      </c>
      <c r="O214" s="268">
        <v>19.5</v>
      </c>
      <c r="P214" t="s">
        <v>135</v>
      </c>
    </row>
    <row r="215" spans="1:16">
      <c r="A215" s="271" t="s">
        <v>69</v>
      </c>
      <c r="B215" s="118" t="s">
        <v>67</v>
      </c>
      <c r="C215" s="123">
        <v>20</v>
      </c>
      <c r="D215" s="268">
        <v>1.32</v>
      </c>
      <c r="E215" s="268">
        <v>0.24</v>
      </c>
      <c r="F215" s="268">
        <v>6.68</v>
      </c>
      <c r="G215" s="268">
        <v>34.799999999999997</v>
      </c>
      <c r="H215" s="268">
        <v>0.04</v>
      </c>
      <c r="I215" s="268">
        <v>0</v>
      </c>
      <c r="J215" s="268">
        <v>0</v>
      </c>
      <c r="K215" s="268">
        <v>0.28000000000000003</v>
      </c>
      <c r="L215" s="268">
        <v>7</v>
      </c>
      <c r="M215" s="268">
        <v>9.4</v>
      </c>
      <c r="N215" s="268">
        <v>0.78</v>
      </c>
      <c r="O215" s="268">
        <v>31.6</v>
      </c>
      <c r="P215" t="s">
        <v>135</v>
      </c>
    </row>
    <row r="216" spans="1:16">
      <c r="A216" s="273" t="s">
        <v>146</v>
      </c>
      <c r="B216" s="62" t="s">
        <v>145</v>
      </c>
      <c r="C216" s="126">
        <v>50</v>
      </c>
      <c r="D216" s="268">
        <v>3.41</v>
      </c>
      <c r="E216" s="268">
        <v>6.08</v>
      </c>
      <c r="F216" s="268">
        <v>32.700000000000003</v>
      </c>
      <c r="G216" s="268">
        <v>199</v>
      </c>
      <c r="H216" s="268">
        <v>0.04</v>
      </c>
      <c r="I216" s="268">
        <v>0</v>
      </c>
      <c r="J216" s="268">
        <v>0.05</v>
      </c>
      <c r="K216" s="268">
        <v>0.5</v>
      </c>
      <c r="L216" s="268">
        <v>12.49</v>
      </c>
      <c r="M216" s="268">
        <v>4.99</v>
      </c>
      <c r="N216" s="268">
        <v>0.41</v>
      </c>
      <c r="O216" s="268">
        <v>30.83</v>
      </c>
      <c r="P216" t="s">
        <v>135</v>
      </c>
    </row>
    <row r="217" spans="1:16">
      <c r="A217" s="361"/>
      <c r="B217" s="118" t="s">
        <v>27</v>
      </c>
      <c r="C217" s="117">
        <f>C210+C211+C212+C213+C214+C215+C216</f>
        <v>557</v>
      </c>
      <c r="D217" s="117">
        <f t="shared" ref="D217:O217" si="14">D210+D211+D212+D213+D214+D215+D216</f>
        <v>20.72</v>
      </c>
      <c r="E217" s="117">
        <f t="shared" si="14"/>
        <v>25.85</v>
      </c>
      <c r="F217" s="117">
        <f t="shared" si="14"/>
        <v>99.4</v>
      </c>
      <c r="G217" s="117">
        <f t="shared" si="14"/>
        <v>717.06</v>
      </c>
      <c r="H217" s="117">
        <f t="shared" si="14"/>
        <v>0.28000000000000003</v>
      </c>
      <c r="I217" s="117">
        <f t="shared" si="14"/>
        <v>86.56</v>
      </c>
      <c r="J217" s="117">
        <f t="shared" si="14"/>
        <v>0.05</v>
      </c>
      <c r="K217" s="117">
        <f t="shared" si="14"/>
        <v>7.8199999999999994</v>
      </c>
      <c r="L217" s="117">
        <f t="shared" si="14"/>
        <v>171.13</v>
      </c>
      <c r="M217" s="117">
        <f t="shared" si="14"/>
        <v>84.889999999999986</v>
      </c>
      <c r="N217" s="117">
        <f t="shared" si="14"/>
        <v>5.2299999999999995</v>
      </c>
      <c r="O217" s="117">
        <f t="shared" si="14"/>
        <v>303.79000000000002</v>
      </c>
    </row>
    <row r="218" spans="1:16">
      <c r="A218" s="464"/>
      <c r="B218" s="137" t="s">
        <v>243</v>
      </c>
      <c r="C218" s="458"/>
      <c r="D218" s="260"/>
      <c r="E218" s="260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</row>
    <row r="219" spans="1:16">
      <c r="A219" s="468" t="s">
        <v>158</v>
      </c>
      <c r="B219" s="275" t="s">
        <v>19</v>
      </c>
      <c r="C219" s="260">
        <v>30</v>
      </c>
      <c r="D219" s="272">
        <v>2.85</v>
      </c>
      <c r="E219" s="272">
        <v>0.21</v>
      </c>
      <c r="F219" s="272">
        <v>5.58</v>
      </c>
      <c r="G219" s="272">
        <v>35.700000000000003</v>
      </c>
      <c r="H219" s="272">
        <v>0.05</v>
      </c>
      <c r="I219" s="272">
        <v>0</v>
      </c>
      <c r="J219" s="272">
        <v>0</v>
      </c>
      <c r="K219" s="272">
        <v>0.09</v>
      </c>
      <c r="L219" s="272">
        <v>22.2</v>
      </c>
      <c r="M219" s="272">
        <v>14.7</v>
      </c>
      <c r="N219" s="272">
        <v>0.84</v>
      </c>
      <c r="O219" s="272">
        <v>68.400000000000006</v>
      </c>
      <c r="P219" t="s">
        <v>135</v>
      </c>
    </row>
    <row r="220" spans="1:16">
      <c r="A220" s="273" t="s">
        <v>79</v>
      </c>
      <c r="B220" s="442" t="s">
        <v>78</v>
      </c>
      <c r="C220" s="260">
        <v>200</v>
      </c>
      <c r="D220" s="272">
        <v>1.64</v>
      </c>
      <c r="E220" s="272">
        <v>4.2</v>
      </c>
      <c r="F220" s="272">
        <v>13</v>
      </c>
      <c r="G220" s="272">
        <v>97</v>
      </c>
      <c r="H220" s="272">
        <v>7.0000000000000007E-2</v>
      </c>
      <c r="I220" s="272">
        <v>6.14</v>
      </c>
      <c r="J220" s="272">
        <v>0</v>
      </c>
      <c r="K220" s="272">
        <v>1.88</v>
      </c>
      <c r="L220" s="272">
        <v>12.4</v>
      </c>
      <c r="M220" s="272">
        <v>21</v>
      </c>
      <c r="N220" s="272">
        <v>0.74</v>
      </c>
      <c r="O220" s="272">
        <v>50.4</v>
      </c>
      <c r="P220" t="s">
        <v>135</v>
      </c>
    </row>
    <row r="221" spans="1:16">
      <c r="A221" s="273" t="s">
        <v>255</v>
      </c>
      <c r="B221" s="442" t="s">
        <v>256</v>
      </c>
      <c r="C221" s="260">
        <v>70</v>
      </c>
      <c r="D221" s="272">
        <v>7.17</v>
      </c>
      <c r="E221" s="272">
        <v>13.63</v>
      </c>
      <c r="F221" s="272">
        <v>9.2200000000000006</v>
      </c>
      <c r="G221" s="272">
        <v>189.32</v>
      </c>
      <c r="H221" s="272">
        <v>0.05</v>
      </c>
      <c r="I221" s="272">
        <v>4</v>
      </c>
      <c r="J221" s="272">
        <v>0</v>
      </c>
      <c r="K221" s="272">
        <v>4.04</v>
      </c>
      <c r="L221" s="272">
        <v>15.66</v>
      </c>
      <c r="M221" s="272">
        <v>15.62</v>
      </c>
      <c r="N221" s="272">
        <v>1.25</v>
      </c>
      <c r="O221" s="272">
        <v>85.4</v>
      </c>
      <c r="P221" t="s">
        <v>135</v>
      </c>
    </row>
    <row r="222" spans="1:16">
      <c r="A222" s="273" t="s">
        <v>257</v>
      </c>
      <c r="B222" s="442" t="s">
        <v>258</v>
      </c>
      <c r="C222" s="260">
        <v>150</v>
      </c>
      <c r="D222" s="272">
        <v>3.59</v>
      </c>
      <c r="E222" s="272">
        <v>5.45</v>
      </c>
      <c r="F222" s="272">
        <v>15.26</v>
      </c>
      <c r="G222" s="272">
        <v>126.74</v>
      </c>
      <c r="H222" s="272">
        <v>7.0000000000000007E-2</v>
      </c>
      <c r="I222" s="272">
        <v>79.760000000000005</v>
      </c>
      <c r="J222" s="272">
        <v>0</v>
      </c>
      <c r="K222" s="272">
        <v>2.57</v>
      </c>
      <c r="L222" s="272">
        <v>92.08</v>
      </c>
      <c r="M222" s="272">
        <v>32.19</v>
      </c>
      <c r="N222" s="272">
        <v>1.22</v>
      </c>
      <c r="O222" s="272">
        <v>64.06</v>
      </c>
      <c r="P222" t="s">
        <v>135</v>
      </c>
    </row>
    <row r="223" spans="1:16">
      <c r="A223" s="446" t="s">
        <v>131</v>
      </c>
      <c r="B223" s="456" t="s">
        <v>55</v>
      </c>
      <c r="C223" s="126">
        <v>207</v>
      </c>
      <c r="D223" s="128">
        <v>0.1</v>
      </c>
      <c r="E223" s="128">
        <v>0</v>
      </c>
      <c r="F223" s="128">
        <v>15.2</v>
      </c>
      <c r="G223" s="128">
        <v>61</v>
      </c>
      <c r="H223" s="128">
        <v>0</v>
      </c>
      <c r="I223" s="128">
        <v>2.8</v>
      </c>
      <c r="J223" s="128">
        <v>0</v>
      </c>
      <c r="K223" s="128">
        <v>0</v>
      </c>
      <c r="L223" s="128">
        <v>14.2</v>
      </c>
      <c r="M223" s="128">
        <v>2</v>
      </c>
      <c r="N223" s="128">
        <v>0.4</v>
      </c>
      <c r="O223" s="128">
        <v>4</v>
      </c>
      <c r="P223" t="s">
        <v>135</v>
      </c>
    </row>
    <row r="224" spans="1:16">
      <c r="A224" s="273" t="s">
        <v>22</v>
      </c>
      <c r="B224" s="118" t="s">
        <v>23</v>
      </c>
      <c r="C224" s="123">
        <v>50</v>
      </c>
      <c r="D224" s="268">
        <v>3.8</v>
      </c>
      <c r="E224" s="268">
        <v>0.4</v>
      </c>
      <c r="F224" s="268">
        <v>24.6</v>
      </c>
      <c r="G224" s="268">
        <v>117.5</v>
      </c>
      <c r="H224" s="268">
        <v>0.05</v>
      </c>
      <c r="I224" s="268">
        <v>0</v>
      </c>
      <c r="J224" s="268">
        <v>0</v>
      </c>
      <c r="K224" s="268">
        <v>0.56999999999999995</v>
      </c>
      <c r="L224" s="268">
        <v>7.5</v>
      </c>
      <c r="M224" s="268">
        <v>9.99</v>
      </c>
      <c r="N224" s="268">
        <v>0.55000000000000004</v>
      </c>
      <c r="O224" s="268">
        <v>32.5</v>
      </c>
      <c r="P224" t="s">
        <v>135</v>
      </c>
    </row>
    <row r="225" spans="1:40">
      <c r="A225" s="273" t="s">
        <v>69</v>
      </c>
      <c r="B225" s="118" t="s">
        <v>67</v>
      </c>
      <c r="C225" s="123">
        <v>30</v>
      </c>
      <c r="D225" s="268">
        <v>1.98</v>
      </c>
      <c r="E225" s="268">
        <v>0.36</v>
      </c>
      <c r="F225" s="268">
        <v>10.02</v>
      </c>
      <c r="G225" s="268">
        <v>52.2</v>
      </c>
      <c r="H225" s="268">
        <v>0.06</v>
      </c>
      <c r="I225" s="268">
        <v>0</v>
      </c>
      <c r="J225" s="268">
        <v>0</v>
      </c>
      <c r="K225" s="268">
        <v>0.42</v>
      </c>
      <c r="L225" s="268">
        <v>10.5</v>
      </c>
      <c r="M225" s="268">
        <v>14.1</v>
      </c>
      <c r="N225" s="268">
        <v>1.17</v>
      </c>
      <c r="O225" s="268">
        <v>47.4</v>
      </c>
      <c r="P225" t="s">
        <v>135</v>
      </c>
    </row>
    <row r="226" spans="1:40">
      <c r="A226" s="273" t="s">
        <v>146</v>
      </c>
      <c r="B226" s="442" t="s">
        <v>145</v>
      </c>
      <c r="C226" s="126">
        <v>50</v>
      </c>
      <c r="D226" s="272">
        <v>3.41</v>
      </c>
      <c r="E226" s="272">
        <v>6.08</v>
      </c>
      <c r="F226" s="272">
        <v>32.700000000000003</v>
      </c>
      <c r="G226" s="272">
        <v>199</v>
      </c>
      <c r="H226" s="272">
        <v>0.04</v>
      </c>
      <c r="I226" s="272">
        <v>0</v>
      </c>
      <c r="J226" s="272">
        <v>0.05</v>
      </c>
      <c r="K226" s="272">
        <v>0.5</v>
      </c>
      <c r="L226" s="272">
        <v>12.49</v>
      </c>
      <c r="M226" s="272">
        <v>4.99</v>
      </c>
      <c r="N226" s="272">
        <v>0.41</v>
      </c>
      <c r="O226" s="272">
        <v>30.83</v>
      </c>
      <c r="P226" t="s">
        <v>135</v>
      </c>
    </row>
    <row r="227" spans="1:40">
      <c r="A227" s="271"/>
      <c r="B227" s="275" t="s">
        <v>27</v>
      </c>
      <c r="C227" s="137">
        <f>C219+C220+C221+C222+C223+C224+C225+C226</f>
        <v>787</v>
      </c>
      <c r="D227" s="137">
        <f t="shared" ref="D227:O227" si="15">D219+D220+D221+D222+D223+D224+D225+D226</f>
        <v>24.54</v>
      </c>
      <c r="E227" s="137">
        <f t="shared" si="15"/>
        <v>30.33</v>
      </c>
      <c r="F227" s="137">
        <f t="shared" si="15"/>
        <v>125.57999999999998</v>
      </c>
      <c r="G227" s="137">
        <f t="shared" si="15"/>
        <v>878.46</v>
      </c>
      <c r="H227" s="137">
        <f t="shared" si="15"/>
        <v>0.39</v>
      </c>
      <c r="I227" s="137">
        <f t="shared" si="15"/>
        <v>92.7</v>
      </c>
      <c r="J227" s="137">
        <f t="shared" si="15"/>
        <v>0.05</v>
      </c>
      <c r="K227" s="137">
        <f t="shared" si="15"/>
        <v>10.07</v>
      </c>
      <c r="L227" s="137">
        <f t="shared" si="15"/>
        <v>187.03</v>
      </c>
      <c r="M227" s="137">
        <f t="shared" si="15"/>
        <v>114.58999999999997</v>
      </c>
      <c r="N227" s="137">
        <f t="shared" si="15"/>
        <v>6.58</v>
      </c>
      <c r="O227" s="137">
        <f t="shared" si="15"/>
        <v>382.98999999999995</v>
      </c>
      <c r="P227" t="s">
        <v>0</v>
      </c>
    </row>
    <row r="228" spans="1:40">
      <c r="A228" s="271"/>
      <c r="B228" s="118" t="s">
        <v>103</v>
      </c>
      <c r="C228" s="123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</row>
    <row r="229" spans="1:40">
      <c r="A229" s="271" t="s">
        <v>159</v>
      </c>
      <c r="B229" s="124" t="s">
        <v>156</v>
      </c>
      <c r="C229" s="300">
        <v>30</v>
      </c>
      <c r="D229" s="268">
        <v>0.21</v>
      </c>
      <c r="E229" s="268">
        <v>3.03</v>
      </c>
      <c r="F229" s="268">
        <v>0.6</v>
      </c>
      <c r="G229" s="268">
        <v>30.6</v>
      </c>
      <c r="H229" s="268">
        <v>0.01</v>
      </c>
      <c r="I229" s="268">
        <v>1.5</v>
      </c>
      <c r="J229" s="268">
        <v>0</v>
      </c>
      <c r="K229" s="268">
        <v>1.35</v>
      </c>
      <c r="L229" s="268">
        <v>5.4</v>
      </c>
      <c r="M229" s="268">
        <v>3.9</v>
      </c>
      <c r="N229" s="268">
        <v>0.15</v>
      </c>
      <c r="O229" s="268">
        <v>9.9</v>
      </c>
    </row>
    <row r="230" spans="1:40">
      <c r="A230" s="324"/>
      <c r="B230" s="118"/>
      <c r="C230" s="123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</row>
    <row r="231" spans="1:40">
      <c r="A231" s="286"/>
      <c r="B231" s="57"/>
      <c r="C231" s="16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</row>
    <row r="232" spans="1:40">
      <c r="A232" s="584" t="s">
        <v>50</v>
      </c>
      <c r="B232" s="584"/>
      <c r="C232" s="584"/>
      <c r="D232" s="584"/>
      <c r="E232" s="109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643"/>
      <c r="Q232" s="643"/>
      <c r="R232" s="643"/>
      <c r="S232" s="643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</row>
    <row r="233" spans="1:40">
      <c r="A233" s="584" t="s">
        <v>190</v>
      </c>
      <c r="B233" s="584"/>
      <c r="C233" s="584"/>
      <c r="D233" s="584"/>
      <c r="E233" s="109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643"/>
      <c r="Q233" s="643"/>
      <c r="R233" s="643"/>
      <c r="S233" s="643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</row>
    <row r="234" spans="1:40">
      <c r="A234" s="584" t="s">
        <v>114</v>
      </c>
      <c r="B234" s="584"/>
      <c r="C234" s="584"/>
      <c r="D234" s="584"/>
      <c r="E234" s="109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643"/>
      <c r="Q234" s="643"/>
      <c r="R234" s="643"/>
      <c r="S234" s="643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</row>
    <row r="235" spans="1:40">
      <c r="A235" s="584" t="s">
        <v>94</v>
      </c>
      <c r="B235" s="584"/>
      <c r="C235" s="584"/>
      <c r="D235" s="584"/>
      <c r="E235" s="109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643"/>
      <c r="Q235" s="643"/>
      <c r="R235" s="643"/>
      <c r="S235" s="643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</row>
    <row r="236" spans="1:40" ht="51.75">
      <c r="A236" s="631" t="s">
        <v>1</v>
      </c>
      <c r="B236" s="631" t="s">
        <v>2</v>
      </c>
      <c r="C236" s="633" t="s">
        <v>3</v>
      </c>
      <c r="D236" s="635" t="s">
        <v>4</v>
      </c>
      <c r="E236" s="636"/>
      <c r="F236" s="637"/>
      <c r="G236" s="72" t="s">
        <v>8</v>
      </c>
      <c r="H236" s="616" t="s">
        <v>9</v>
      </c>
      <c r="I236" s="617"/>
      <c r="J236" s="617"/>
      <c r="K236" s="618"/>
      <c r="L236" s="639" t="s">
        <v>14</v>
      </c>
      <c r="M236" s="639"/>
      <c r="N236" s="639"/>
      <c r="O236" s="639"/>
      <c r="P236" s="540"/>
      <c r="Q236" s="170"/>
      <c r="R236" s="170"/>
      <c r="S236" s="170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>
      <c r="A237" s="632"/>
      <c r="B237" s="632"/>
      <c r="C237" s="634"/>
      <c r="D237" s="123" t="s">
        <v>5</v>
      </c>
      <c r="E237" s="123" t="s">
        <v>6</v>
      </c>
      <c r="F237" s="123" t="s">
        <v>7</v>
      </c>
      <c r="G237" s="124"/>
      <c r="H237" s="402" t="s">
        <v>10</v>
      </c>
      <c r="I237" s="402" t="s">
        <v>11</v>
      </c>
      <c r="J237" s="402" t="s">
        <v>12</v>
      </c>
      <c r="K237" s="402" t="s">
        <v>13</v>
      </c>
      <c r="L237" s="402" t="s">
        <v>15</v>
      </c>
      <c r="M237" s="402" t="s">
        <v>16</v>
      </c>
      <c r="N237" s="402" t="s">
        <v>17</v>
      </c>
      <c r="O237" s="402" t="s">
        <v>18</v>
      </c>
      <c r="P237" s="540"/>
      <c r="Q237" s="170"/>
      <c r="R237" s="170"/>
      <c r="S237" s="170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4"/>
      <c r="AF237" s="4"/>
      <c r="AG237" s="4"/>
      <c r="AH237" s="4"/>
      <c r="AI237" s="4"/>
      <c r="AJ237" s="4"/>
      <c r="AK237" s="4"/>
      <c r="AL237" s="4"/>
      <c r="AM237" s="4"/>
      <c r="AN237" s="4"/>
    </row>
    <row r="238" spans="1:40">
      <c r="A238" s="276"/>
      <c r="B238" s="403" t="s">
        <v>95</v>
      </c>
      <c r="C238" s="402"/>
      <c r="D238" s="123"/>
      <c r="E238" s="123"/>
      <c r="F238" s="123"/>
      <c r="G238" s="124"/>
      <c r="H238" s="402"/>
      <c r="I238" s="402"/>
      <c r="J238" s="402"/>
      <c r="K238" s="402"/>
      <c r="L238" s="402"/>
      <c r="M238" s="402"/>
      <c r="N238" s="402"/>
      <c r="O238" s="402"/>
      <c r="P238" s="540"/>
      <c r="Q238" s="170"/>
      <c r="R238" s="170"/>
      <c r="S238" s="170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4"/>
      <c r="AF238" s="4"/>
      <c r="AG238" s="4"/>
      <c r="AH238" s="4"/>
      <c r="AI238" s="4"/>
      <c r="AJ238" s="4"/>
      <c r="AK238" s="4"/>
      <c r="AL238" s="4"/>
      <c r="AM238" s="4"/>
      <c r="AN238" s="4"/>
    </row>
    <row r="239" spans="1:40" ht="15" customHeight="1">
      <c r="A239" s="273" t="s">
        <v>189</v>
      </c>
      <c r="B239" s="497" t="s">
        <v>188</v>
      </c>
      <c r="C239" s="126">
        <v>40</v>
      </c>
      <c r="D239" s="128">
        <v>0.44</v>
      </c>
      <c r="E239" s="128">
        <v>2.06</v>
      </c>
      <c r="F239" s="128">
        <v>4.54</v>
      </c>
      <c r="G239" s="128">
        <v>56.3</v>
      </c>
      <c r="H239" s="128">
        <v>0.01</v>
      </c>
      <c r="I239" s="128">
        <v>3.68</v>
      </c>
      <c r="J239" s="128">
        <v>0</v>
      </c>
      <c r="K239" s="128">
        <v>0.93</v>
      </c>
      <c r="L239" s="128">
        <v>11.55</v>
      </c>
      <c r="M239" s="128">
        <v>6.8</v>
      </c>
      <c r="N239" s="128">
        <v>0.6</v>
      </c>
      <c r="O239" s="128">
        <v>12.66</v>
      </c>
      <c r="P239" s="541" t="s">
        <v>135</v>
      </c>
      <c r="Q239" s="216"/>
      <c r="R239" s="641"/>
      <c r="S239" s="644"/>
      <c r="T239" s="644"/>
      <c r="U239" s="644"/>
      <c r="V239" s="175"/>
      <c r="W239" s="641"/>
      <c r="X239" s="641"/>
      <c r="Y239" s="641"/>
      <c r="Z239" s="641"/>
      <c r="AA239" s="641"/>
      <c r="AB239" s="641"/>
      <c r="AC239" s="641"/>
      <c r="AD239" s="641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>
      <c r="A240" s="503" t="s">
        <v>259</v>
      </c>
      <c r="B240" s="497" t="s">
        <v>305</v>
      </c>
      <c r="C240" s="126">
        <v>220</v>
      </c>
      <c r="D240" s="128">
        <v>20.8</v>
      </c>
      <c r="E240" s="128">
        <v>22.95</v>
      </c>
      <c r="F240" s="128">
        <v>23.14</v>
      </c>
      <c r="G240" s="128">
        <v>375.42</v>
      </c>
      <c r="H240" s="128">
        <v>0.24</v>
      </c>
      <c r="I240" s="128">
        <v>29.37</v>
      </c>
      <c r="J240" s="128">
        <v>38.44</v>
      </c>
      <c r="K240" s="128">
        <v>3.58</v>
      </c>
      <c r="L240" s="128">
        <v>38.26</v>
      </c>
      <c r="M240" s="128">
        <v>50.52</v>
      </c>
      <c r="N240" s="128">
        <v>13.86</v>
      </c>
      <c r="O240" s="128">
        <v>234.98</v>
      </c>
      <c r="P240" s="542" t="s">
        <v>135</v>
      </c>
      <c r="Q240" s="216"/>
      <c r="R240" s="641"/>
      <c r="S240" s="176"/>
      <c r="T240" s="176"/>
      <c r="U240" s="176"/>
      <c r="V240" s="53"/>
      <c r="W240" s="203"/>
      <c r="X240" s="203"/>
      <c r="Y240" s="203"/>
      <c r="Z240" s="203"/>
      <c r="AA240" s="203"/>
      <c r="AB240" s="203"/>
      <c r="AC240" s="203"/>
      <c r="AD240" s="203"/>
      <c r="AE240" s="4"/>
      <c r="AF240" s="4"/>
      <c r="AG240" s="4"/>
      <c r="AH240" s="4"/>
      <c r="AI240" s="4"/>
      <c r="AJ240" s="4"/>
      <c r="AK240" s="4"/>
      <c r="AL240" s="4"/>
      <c r="AM240" s="4"/>
      <c r="AN240" s="4"/>
    </row>
    <row r="241" spans="1:40">
      <c r="A241" s="446" t="s">
        <v>131</v>
      </c>
      <c r="B241" s="456" t="s">
        <v>55</v>
      </c>
      <c r="C241" s="126">
        <v>207</v>
      </c>
      <c r="D241" s="128">
        <v>0.1</v>
      </c>
      <c r="E241" s="128">
        <v>0</v>
      </c>
      <c r="F241" s="128">
        <v>15.2</v>
      </c>
      <c r="G241" s="128">
        <v>61</v>
      </c>
      <c r="H241" s="128">
        <v>0</v>
      </c>
      <c r="I241" s="128">
        <v>2.8</v>
      </c>
      <c r="J241" s="128">
        <v>0</v>
      </c>
      <c r="K241" s="128">
        <v>0</v>
      </c>
      <c r="L241" s="128">
        <v>14.2</v>
      </c>
      <c r="M241" s="128">
        <v>2</v>
      </c>
      <c r="N241" s="128">
        <v>0.4</v>
      </c>
      <c r="O241" s="128">
        <v>4</v>
      </c>
      <c r="P241" s="543" t="s">
        <v>135</v>
      </c>
      <c r="Q241" s="53"/>
      <c r="R241" s="176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4"/>
      <c r="AF241" s="4"/>
      <c r="AG241" s="4"/>
      <c r="AH241" s="4"/>
      <c r="AI241" s="4"/>
      <c r="AJ241" s="4"/>
      <c r="AK241" s="4"/>
      <c r="AL241" s="4"/>
      <c r="AM241" s="4"/>
      <c r="AN241" s="4"/>
    </row>
    <row r="242" spans="1:40">
      <c r="A242" s="118" t="s">
        <v>22</v>
      </c>
      <c r="B242" s="118" t="s">
        <v>23</v>
      </c>
      <c r="C242" s="123">
        <v>30</v>
      </c>
      <c r="D242" s="268">
        <v>2.2799999999999998</v>
      </c>
      <c r="E242" s="268">
        <v>0.24</v>
      </c>
      <c r="F242" s="268">
        <v>14.76</v>
      </c>
      <c r="G242" s="268">
        <v>70.5</v>
      </c>
      <c r="H242" s="268">
        <v>0.03</v>
      </c>
      <c r="I242" s="268">
        <v>0</v>
      </c>
      <c r="J242" s="268">
        <v>0</v>
      </c>
      <c r="K242" s="268">
        <v>0.34</v>
      </c>
      <c r="L242" s="268">
        <v>7.5</v>
      </c>
      <c r="M242" s="268">
        <v>5.99</v>
      </c>
      <c r="N242" s="268">
        <v>0.33</v>
      </c>
      <c r="O242" s="268">
        <v>19.5</v>
      </c>
      <c r="P242" s="542" t="s">
        <v>135</v>
      </c>
      <c r="Q242" s="177"/>
      <c r="R242" s="178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4"/>
      <c r="AF242" s="4"/>
      <c r="AG242" s="4"/>
      <c r="AH242" s="4"/>
      <c r="AI242" s="4"/>
      <c r="AJ242" s="4"/>
      <c r="AK242" s="4"/>
      <c r="AL242" s="4"/>
      <c r="AM242" s="4"/>
      <c r="AN242" s="4"/>
    </row>
    <row r="243" spans="1:40">
      <c r="A243" s="271" t="s">
        <v>69</v>
      </c>
      <c r="B243" s="118" t="s">
        <v>67</v>
      </c>
      <c r="C243" s="123">
        <v>20</v>
      </c>
      <c r="D243" s="268">
        <v>1.32</v>
      </c>
      <c r="E243" s="268">
        <v>0.24</v>
      </c>
      <c r="F243" s="268">
        <v>6.68</v>
      </c>
      <c r="G243" s="268">
        <v>34.799999999999997</v>
      </c>
      <c r="H243" s="268">
        <v>0.04</v>
      </c>
      <c r="I243" s="268">
        <v>0</v>
      </c>
      <c r="J243" s="268">
        <v>0</v>
      </c>
      <c r="K243" s="268">
        <v>0.28000000000000003</v>
      </c>
      <c r="L243" s="268">
        <v>7</v>
      </c>
      <c r="M243" s="268">
        <v>9.4</v>
      </c>
      <c r="N243" s="268">
        <v>0.78</v>
      </c>
      <c r="O243" s="268">
        <v>31.6</v>
      </c>
      <c r="P243" s="116" t="s">
        <v>135</v>
      </c>
      <c r="Q243" s="53"/>
      <c r="R243" s="176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4"/>
      <c r="AF243" s="4"/>
      <c r="AG243" s="4"/>
      <c r="AH243" s="4"/>
      <c r="AI243" s="4"/>
      <c r="AJ243" s="4"/>
      <c r="AK243" s="4"/>
      <c r="AL243" s="4"/>
      <c r="AM243" s="4"/>
      <c r="AN243" s="4"/>
    </row>
    <row r="244" spans="1:40">
      <c r="A244" s="273" t="s">
        <v>26</v>
      </c>
      <c r="B244" s="62" t="s">
        <v>137</v>
      </c>
      <c r="C244" s="260">
        <v>100</v>
      </c>
      <c r="D244" s="272">
        <v>0.4</v>
      </c>
      <c r="E244" s="272">
        <v>0.4</v>
      </c>
      <c r="F244" s="272">
        <v>9.8000000000000007</v>
      </c>
      <c r="G244" s="272">
        <v>47</v>
      </c>
      <c r="H244" s="272">
        <v>0.03</v>
      </c>
      <c r="I244" s="272">
        <v>10</v>
      </c>
      <c r="J244" s="272">
        <v>0</v>
      </c>
      <c r="K244" s="272">
        <v>0.2</v>
      </c>
      <c r="L244" s="272">
        <v>16</v>
      </c>
      <c r="M244" s="272">
        <v>9</v>
      </c>
      <c r="N244" s="272">
        <v>2.2000000000000002</v>
      </c>
      <c r="O244" s="272">
        <v>11</v>
      </c>
      <c r="P244" s="544" t="s">
        <v>135</v>
      </c>
      <c r="Q244" s="53"/>
      <c r="R244" s="176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4"/>
      <c r="AF244" s="4"/>
      <c r="AG244" s="4"/>
      <c r="AH244" s="4"/>
      <c r="AI244" s="4"/>
      <c r="AJ244" s="4"/>
      <c r="AK244" s="4"/>
      <c r="AL244" s="4"/>
      <c r="AM244" s="4"/>
      <c r="AN244" s="4"/>
    </row>
    <row r="245" spans="1:40">
      <c r="A245" s="273"/>
      <c r="B245" s="303" t="s">
        <v>27</v>
      </c>
      <c r="C245" s="304">
        <f>C239+C240+C241+C242+C243+C244</f>
        <v>617</v>
      </c>
      <c r="D245" s="304">
        <f t="shared" ref="D245:O245" si="16">D239+D240+D241+D242+D243+D244</f>
        <v>25.340000000000003</v>
      </c>
      <c r="E245" s="304">
        <f t="shared" si="16"/>
        <v>25.889999999999993</v>
      </c>
      <c r="F245" s="304">
        <f t="shared" si="16"/>
        <v>74.11999999999999</v>
      </c>
      <c r="G245" s="304">
        <f t="shared" si="16"/>
        <v>645.02</v>
      </c>
      <c r="H245" s="304">
        <f t="shared" si="16"/>
        <v>0.35</v>
      </c>
      <c r="I245" s="304">
        <f t="shared" si="16"/>
        <v>45.85</v>
      </c>
      <c r="J245" s="304">
        <f t="shared" si="16"/>
        <v>38.44</v>
      </c>
      <c r="K245" s="304">
        <f t="shared" si="16"/>
        <v>5.33</v>
      </c>
      <c r="L245" s="304">
        <f t="shared" si="16"/>
        <v>94.51</v>
      </c>
      <c r="M245" s="304">
        <f t="shared" si="16"/>
        <v>83.710000000000008</v>
      </c>
      <c r="N245" s="304">
        <f t="shared" si="16"/>
        <v>18.169999999999998</v>
      </c>
      <c r="O245" s="304">
        <f t="shared" si="16"/>
        <v>313.74</v>
      </c>
      <c r="P245" s="545"/>
      <c r="Q245" s="53"/>
      <c r="R245" s="176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4"/>
      <c r="AF245" s="4"/>
      <c r="AG245" s="4"/>
      <c r="AH245" s="4"/>
      <c r="AI245" s="4"/>
      <c r="AJ245" s="4"/>
      <c r="AK245" s="4"/>
      <c r="AL245" s="4"/>
      <c r="AM245" s="4"/>
      <c r="AN245" s="4"/>
    </row>
    <row r="246" spans="1:40">
      <c r="A246" s="271"/>
      <c r="B246" s="304" t="s">
        <v>243</v>
      </c>
      <c r="C246" s="305"/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53"/>
      <c r="Q246" s="53"/>
      <c r="R246" s="176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4"/>
      <c r="AF246" s="4"/>
      <c r="AG246" s="4"/>
      <c r="AH246" s="4"/>
      <c r="AI246" s="4"/>
      <c r="AJ246" s="4"/>
      <c r="AK246" s="4"/>
      <c r="AL246" s="4"/>
      <c r="AM246" s="4"/>
      <c r="AN246" s="4"/>
    </row>
    <row r="247" spans="1:40">
      <c r="A247" s="275" t="s">
        <v>189</v>
      </c>
      <c r="B247" s="497" t="s">
        <v>188</v>
      </c>
      <c r="C247" s="126">
        <v>40</v>
      </c>
      <c r="D247" s="128">
        <v>0.44</v>
      </c>
      <c r="E247" s="128">
        <v>2.06</v>
      </c>
      <c r="F247" s="128">
        <v>4.54</v>
      </c>
      <c r="G247" s="128">
        <v>56.3</v>
      </c>
      <c r="H247" s="128">
        <v>0.01</v>
      </c>
      <c r="I247" s="128">
        <v>3.68</v>
      </c>
      <c r="J247" s="128">
        <v>0</v>
      </c>
      <c r="K247" s="128">
        <v>0.93</v>
      </c>
      <c r="L247" s="128">
        <v>11.55</v>
      </c>
      <c r="M247" s="128">
        <v>6.8</v>
      </c>
      <c r="N247" s="128">
        <v>0.6</v>
      </c>
      <c r="O247" s="128">
        <v>12.66</v>
      </c>
      <c r="P247" s="191" t="s">
        <v>135</v>
      </c>
      <c r="Q247" s="218"/>
      <c r="R247" s="218"/>
      <c r="S247" s="219"/>
      <c r="T247" s="181"/>
      <c r="U247" s="181"/>
      <c r="V247" s="181"/>
      <c r="W247" s="181"/>
      <c r="X247" s="181"/>
      <c r="Y247" s="181"/>
      <c r="Z247" s="181"/>
      <c r="AA247" s="181"/>
      <c r="AB247" s="181"/>
      <c r="AC247" s="181"/>
      <c r="AD247" s="181"/>
      <c r="AE247" s="4"/>
      <c r="AF247" s="4"/>
      <c r="AG247" s="4"/>
      <c r="AH247" s="4"/>
      <c r="AI247" s="4"/>
      <c r="AJ247" s="4"/>
      <c r="AK247" s="4"/>
      <c r="AL247" s="4"/>
      <c r="AM247" s="4"/>
      <c r="AN247" s="4"/>
    </row>
    <row r="248" spans="1:40">
      <c r="A248" s="275" t="s">
        <v>163</v>
      </c>
      <c r="B248" s="497" t="s">
        <v>167</v>
      </c>
      <c r="C248" s="126">
        <v>200</v>
      </c>
      <c r="D248" s="128">
        <v>6.14</v>
      </c>
      <c r="E248" s="128">
        <v>7</v>
      </c>
      <c r="F248" s="128">
        <v>2.38</v>
      </c>
      <c r="G248" s="128">
        <v>122</v>
      </c>
      <c r="H248" s="128">
        <v>7.0000000000000007E-2</v>
      </c>
      <c r="I248" s="128">
        <v>1.9</v>
      </c>
      <c r="J248" s="128">
        <v>0.03</v>
      </c>
      <c r="K248" s="128">
        <v>0.64</v>
      </c>
      <c r="L248" s="128">
        <v>24</v>
      </c>
      <c r="M248" s="128">
        <v>15.8</v>
      </c>
      <c r="N248" s="128">
        <v>1.54</v>
      </c>
      <c r="O248" s="128">
        <v>96.4</v>
      </c>
      <c r="P248" s="220" t="s">
        <v>135</v>
      </c>
      <c r="Q248" s="220"/>
      <c r="R248" s="220"/>
      <c r="S248" s="220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</row>
    <row r="249" spans="1:40">
      <c r="A249" s="442" t="s">
        <v>259</v>
      </c>
      <c r="B249" s="497" t="s">
        <v>305</v>
      </c>
      <c r="C249" s="126">
        <v>220</v>
      </c>
      <c r="D249" s="128">
        <v>20.8</v>
      </c>
      <c r="E249" s="128">
        <v>22.95</v>
      </c>
      <c r="F249" s="128">
        <v>23.14</v>
      </c>
      <c r="G249" s="128">
        <v>375.42</v>
      </c>
      <c r="H249" s="128">
        <v>0.24</v>
      </c>
      <c r="I249" s="128">
        <v>29.37</v>
      </c>
      <c r="J249" s="128">
        <v>38.44</v>
      </c>
      <c r="K249" s="128">
        <v>3.58</v>
      </c>
      <c r="L249" s="128">
        <v>38.26</v>
      </c>
      <c r="M249" s="128">
        <v>50.52</v>
      </c>
      <c r="N249" s="128">
        <v>13.86</v>
      </c>
      <c r="O249" s="128">
        <v>234.98</v>
      </c>
      <c r="P249" s="220" t="s">
        <v>135</v>
      </c>
      <c r="Q249" s="220"/>
      <c r="R249" s="220"/>
      <c r="S249" s="220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</row>
    <row r="250" spans="1:40" ht="17.25" customHeight="1">
      <c r="A250" s="456" t="s">
        <v>131</v>
      </c>
      <c r="B250" s="456" t="s">
        <v>55</v>
      </c>
      <c r="C250" s="126">
        <v>207</v>
      </c>
      <c r="D250" s="128">
        <v>0.1</v>
      </c>
      <c r="E250" s="128">
        <v>0</v>
      </c>
      <c r="F250" s="128">
        <v>15.2</v>
      </c>
      <c r="G250" s="128">
        <v>61</v>
      </c>
      <c r="H250" s="128">
        <v>0</v>
      </c>
      <c r="I250" s="128">
        <v>2.8</v>
      </c>
      <c r="J250" s="128">
        <v>0</v>
      </c>
      <c r="K250" s="128">
        <v>0</v>
      </c>
      <c r="L250" s="128">
        <v>14.2</v>
      </c>
      <c r="M250" s="128">
        <v>2</v>
      </c>
      <c r="N250" s="128">
        <v>0.4</v>
      </c>
      <c r="O250" s="128">
        <v>4</v>
      </c>
      <c r="P250" s="191" t="s">
        <v>135</v>
      </c>
      <c r="Q250" s="183"/>
      <c r="R250" s="221"/>
      <c r="S250" s="192"/>
      <c r="T250" s="179"/>
      <c r="U250" s="179"/>
      <c r="V250" s="179"/>
      <c r="W250" s="179"/>
      <c r="X250" s="179"/>
      <c r="Y250" s="179"/>
      <c r="Z250" s="179"/>
      <c r="AA250" s="179"/>
      <c r="AB250" s="179"/>
      <c r="AC250" s="179"/>
      <c r="AD250" s="179"/>
      <c r="AE250" s="4"/>
      <c r="AF250" s="4"/>
      <c r="AG250" s="4"/>
      <c r="AH250" s="4"/>
      <c r="AI250" s="4"/>
      <c r="AJ250" s="4"/>
      <c r="AK250" s="4"/>
      <c r="AL250" s="4"/>
      <c r="AM250" s="4"/>
      <c r="AN250" s="4"/>
    </row>
    <row r="251" spans="1:40">
      <c r="A251" s="273" t="s">
        <v>22</v>
      </c>
      <c r="B251" s="118" t="s">
        <v>23</v>
      </c>
      <c r="C251" s="123">
        <v>50</v>
      </c>
      <c r="D251" s="268">
        <v>3.8</v>
      </c>
      <c r="E251" s="268">
        <v>0.4</v>
      </c>
      <c r="F251" s="268">
        <v>24.6</v>
      </c>
      <c r="G251" s="268">
        <v>117.5</v>
      </c>
      <c r="H251" s="268">
        <v>0.05</v>
      </c>
      <c r="I251" s="268">
        <v>0</v>
      </c>
      <c r="J251" s="268">
        <v>0</v>
      </c>
      <c r="K251" s="268">
        <v>0.56999999999999995</v>
      </c>
      <c r="L251" s="268">
        <v>7.5</v>
      </c>
      <c r="M251" s="268">
        <v>9.99</v>
      </c>
      <c r="N251" s="268">
        <v>0.55000000000000004</v>
      </c>
      <c r="O251" s="268">
        <v>32.5</v>
      </c>
      <c r="P251" s="220" t="s">
        <v>135</v>
      </c>
      <c r="Q251" s="220"/>
      <c r="R251" s="220"/>
      <c r="S251" s="220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</row>
    <row r="252" spans="1:40">
      <c r="A252" s="136" t="s">
        <v>69</v>
      </c>
      <c r="B252" s="136" t="s">
        <v>67</v>
      </c>
      <c r="C252" s="123">
        <v>25</v>
      </c>
      <c r="D252" s="268">
        <v>1.65</v>
      </c>
      <c r="E252" s="268">
        <v>0.3</v>
      </c>
      <c r="F252" s="268">
        <v>8.35</v>
      </c>
      <c r="G252" s="268">
        <v>43.5</v>
      </c>
      <c r="H252" s="268">
        <v>0.05</v>
      </c>
      <c r="I252" s="268">
        <v>0</v>
      </c>
      <c r="J252" s="268">
        <v>0</v>
      </c>
      <c r="K252" s="268">
        <v>0.35</v>
      </c>
      <c r="L252" s="268">
        <v>8.75</v>
      </c>
      <c r="M252" s="268">
        <v>11.75</v>
      </c>
      <c r="N252" s="268">
        <v>0.98</v>
      </c>
      <c r="O252" s="268">
        <v>39.5</v>
      </c>
      <c r="P252" s="222" t="s">
        <v>135</v>
      </c>
      <c r="Q252" s="220"/>
      <c r="R252" s="220"/>
      <c r="S252" s="220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</row>
    <row r="253" spans="1:40">
      <c r="A253" s="275" t="s">
        <v>26</v>
      </c>
      <c r="B253" s="62" t="s">
        <v>137</v>
      </c>
      <c r="C253" s="260">
        <v>100</v>
      </c>
      <c r="D253" s="272">
        <v>0.4</v>
      </c>
      <c r="E253" s="272">
        <v>0.4</v>
      </c>
      <c r="F253" s="272">
        <v>9.8000000000000007</v>
      </c>
      <c r="G253" s="272">
        <v>47</v>
      </c>
      <c r="H253" s="272">
        <v>0.03</v>
      </c>
      <c r="I253" s="272">
        <v>10</v>
      </c>
      <c r="J253" s="272">
        <v>0</v>
      </c>
      <c r="K253" s="272">
        <v>0.2</v>
      </c>
      <c r="L253" s="272">
        <v>16</v>
      </c>
      <c r="M253" s="272">
        <v>9</v>
      </c>
      <c r="N253" s="272">
        <v>2.2000000000000002</v>
      </c>
      <c r="O253" s="272">
        <v>11</v>
      </c>
      <c r="P253" s="642" t="s">
        <v>135</v>
      </c>
      <c r="Q253" s="642"/>
      <c r="R253" s="642"/>
      <c r="S253" s="642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</row>
    <row r="254" spans="1:40">
      <c r="A254" s="275"/>
      <c r="B254" s="455" t="s">
        <v>27</v>
      </c>
      <c r="C254" s="304">
        <f>C247+C248+C249+C250+C251+C252+C253</f>
        <v>842</v>
      </c>
      <c r="D254" s="304">
        <f t="shared" ref="D254:O254" si="17">D247+D248+D249+D250+D251+D252+D253</f>
        <v>33.330000000000005</v>
      </c>
      <c r="E254" s="304">
        <f t="shared" si="17"/>
        <v>33.109999999999992</v>
      </c>
      <c r="F254" s="304">
        <f t="shared" si="17"/>
        <v>88.01</v>
      </c>
      <c r="G254" s="304">
        <f t="shared" si="17"/>
        <v>822.72</v>
      </c>
      <c r="H254" s="304">
        <f t="shared" si="17"/>
        <v>0.44999999999999996</v>
      </c>
      <c r="I254" s="304">
        <f t="shared" si="17"/>
        <v>47.75</v>
      </c>
      <c r="J254" s="304">
        <f t="shared" si="17"/>
        <v>38.47</v>
      </c>
      <c r="K254" s="304">
        <f t="shared" si="17"/>
        <v>6.2700000000000005</v>
      </c>
      <c r="L254" s="304">
        <f t="shared" si="17"/>
        <v>120.26</v>
      </c>
      <c r="M254" s="304">
        <f t="shared" si="17"/>
        <v>105.86</v>
      </c>
      <c r="N254" s="304">
        <f t="shared" si="17"/>
        <v>20.13</v>
      </c>
      <c r="O254" s="304">
        <f t="shared" si="17"/>
        <v>431.03999999999996</v>
      </c>
      <c r="P254" s="642"/>
      <c r="Q254" s="642"/>
      <c r="R254" s="642"/>
      <c r="S254" s="642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</row>
    <row r="255" spans="1:40">
      <c r="A255" s="299"/>
      <c r="B255" s="303" t="s">
        <v>178</v>
      </c>
      <c r="C255" s="307"/>
      <c r="D255" s="308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642"/>
      <c r="Q255" s="642"/>
      <c r="R255" s="642"/>
      <c r="S255" s="642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</row>
    <row r="256" spans="1:40">
      <c r="A256" s="299" t="s">
        <v>101</v>
      </c>
      <c r="B256" s="124" t="s">
        <v>102</v>
      </c>
      <c r="C256" s="123">
        <v>60</v>
      </c>
      <c r="D256" s="268">
        <v>0.54</v>
      </c>
      <c r="E256" s="268">
        <v>3.06</v>
      </c>
      <c r="F256" s="268">
        <v>2.16</v>
      </c>
      <c r="G256" s="268">
        <v>38.4</v>
      </c>
      <c r="H256" s="268">
        <v>0.02</v>
      </c>
      <c r="I256" s="268">
        <v>8.4600000000000009</v>
      </c>
      <c r="J256" s="268">
        <v>0</v>
      </c>
      <c r="K256" s="268">
        <v>1.56</v>
      </c>
      <c r="L256" s="268">
        <v>10.199999999999999</v>
      </c>
      <c r="M256" s="268">
        <v>9.6</v>
      </c>
      <c r="N256" s="268">
        <v>0.42</v>
      </c>
      <c r="O256" s="268">
        <v>19.2</v>
      </c>
      <c r="P256" s="642"/>
      <c r="Q256" s="642"/>
      <c r="R256" s="642"/>
      <c r="S256" s="642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</row>
    <row r="257" spans="1:40">
      <c r="A257" s="299"/>
      <c r="B257" s="117" t="s">
        <v>107</v>
      </c>
      <c r="C257" s="123"/>
      <c r="D257" s="268"/>
      <c r="E257" s="268"/>
      <c r="F257" s="268"/>
      <c r="G257" s="268"/>
      <c r="H257" s="268"/>
      <c r="I257" s="268"/>
      <c r="J257" s="268"/>
      <c r="K257" s="268"/>
      <c r="L257" s="268"/>
      <c r="M257" s="268"/>
      <c r="N257" s="268"/>
      <c r="O257" s="268"/>
      <c r="P257" s="217"/>
      <c r="Q257" s="217"/>
      <c r="R257" s="217"/>
      <c r="S257" s="21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</row>
    <row r="258" spans="1:40">
      <c r="A258" s="271" t="s">
        <v>40</v>
      </c>
      <c r="B258" s="309" t="s">
        <v>54</v>
      </c>
      <c r="C258" s="260">
        <v>60</v>
      </c>
      <c r="D258" s="272">
        <v>0.48</v>
      </c>
      <c r="E258" s="272">
        <v>0.06</v>
      </c>
      <c r="F258" s="272">
        <v>1.02</v>
      </c>
      <c r="G258" s="272">
        <v>7.8</v>
      </c>
      <c r="H258" s="272">
        <v>0.01</v>
      </c>
      <c r="I258" s="272">
        <v>3</v>
      </c>
      <c r="J258" s="272">
        <v>0</v>
      </c>
      <c r="K258" s="272">
        <v>0.06</v>
      </c>
      <c r="L258" s="272">
        <v>13.8</v>
      </c>
      <c r="M258" s="272">
        <v>8.4</v>
      </c>
      <c r="N258" s="272">
        <v>0.36</v>
      </c>
      <c r="O258" s="272">
        <v>14.4</v>
      </c>
      <c r="P258" s="217"/>
      <c r="Q258" s="217"/>
      <c r="R258" s="217"/>
      <c r="S258" s="217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</row>
    <row r="259" spans="1:40">
      <c r="A259" s="204"/>
      <c r="B259" s="1"/>
      <c r="C259" s="2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69"/>
      <c r="Q259" s="169"/>
      <c r="R259" s="169"/>
      <c r="S259" s="16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</row>
    <row r="260" spans="1:40">
      <c r="A260" s="7"/>
      <c r="B260" s="12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4"/>
      <c r="Q260" s="189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</row>
    <row r="261" spans="1:40">
      <c r="A261" s="640" t="s">
        <v>161</v>
      </c>
      <c r="B261" s="640"/>
      <c r="C261" s="640"/>
      <c r="D261" s="640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89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</row>
    <row r="262" spans="1:40">
      <c r="A262" s="640" t="s">
        <v>175</v>
      </c>
      <c r="B262" s="640"/>
      <c r="C262" s="640"/>
      <c r="D262" s="640"/>
      <c r="E262" s="4" t="s">
        <v>0</v>
      </c>
      <c r="F262" s="4" t="s">
        <v>0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89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</row>
    <row r="263" spans="1:40">
      <c r="A263" s="640" t="s">
        <v>114</v>
      </c>
      <c r="B263" s="640"/>
      <c r="C263" s="640"/>
      <c r="D263" s="640"/>
      <c r="E263" s="53" t="s">
        <v>0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89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</row>
    <row r="264" spans="1:40">
      <c r="A264" s="640" t="s">
        <v>94</v>
      </c>
      <c r="B264" s="640"/>
      <c r="C264" s="640"/>
      <c r="D264" s="640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89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</row>
    <row r="265" spans="1:40" ht="51.75">
      <c r="A265" s="631" t="s">
        <v>1</v>
      </c>
      <c r="B265" s="631" t="s">
        <v>2</v>
      </c>
      <c r="C265" s="633" t="s">
        <v>3</v>
      </c>
      <c r="D265" s="635" t="s">
        <v>4</v>
      </c>
      <c r="E265" s="636"/>
      <c r="F265" s="637"/>
      <c r="G265" s="72" t="s">
        <v>8</v>
      </c>
      <c r="H265" s="616" t="s">
        <v>9</v>
      </c>
      <c r="I265" s="617"/>
      <c r="J265" s="617"/>
      <c r="K265" s="618"/>
      <c r="L265" s="639" t="s">
        <v>14</v>
      </c>
      <c r="M265" s="639"/>
      <c r="N265" s="639"/>
      <c r="O265" s="639"/>
      <c r="P265" s="4"/>
      <c r="Q265" s="189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</row>
    <row r="266" spans="1:40">
      <c r="A266" s="632"/>
      <c r="B266" s="632"/>
      <c r="C266" s="634"/>
      <c r="D266" s="123" t="s">
        <v>5</v>
      </c>
      <c r="E266" s="123" t="s">
        <v>6</v>
      </c>
      <c r="F266" s="123" t="s">
        <v>7</v>
      </c>
      <c r="G266" s="124"/>
      <c r="H266" s="402" t="s">
        <v>10</v>
      </c>
      <c r="I266" s="402" t="s">
        <v>11</v>
      </c>
      <c r="J266" s="402" t="s">
        <v>12</v>
      </c>
      <c r="K266" s="402" t="s">
        <v>13</v>
      </c>
      <c r="L266" s="402" t="s">
        <v>15</v>
      </c>
      <c r="M266" s="402" t="s">
        <v>16</v>
      </c>
      <c r="N266" s="402" t="s">
        <v>17</v>
      </c>
      <c r="O266" s="402" t="s">
        <v>18</v>
      </c>
      <c r="P266" s="4"/>
      <c r="Q266" s="189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</row>
    <row r="267" spans="1:40">
      <c r="A267" s="397"/>
      <c r="B267" s="407" t="s">
        <v>95</v>
      </c>
      <c r="C267" s="398"/>
      <c r="D267" s="123"/>
      <c r="E267" s="123"/>
      <c r="F267" s="123"/>
      <c r="G267" s="124"/>
      <c r="H267" s="402"/>
      <c r="I267" s="402"/>
      <c r="J267" s="402"/>
      <c r="K267" s="402"/>
      <c r="L267" s="402"/>
      <c r="M267" s="402"/>
      <c r="N267" s="402"/>
      <c r="O267" s="402"/>
      <c r="P267" s="4"/>
      <c r="Q267" s="189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</row>
    <row r="268" spans="1:40">
      <c r="A268" s="503" t="s">
        <v>40</v>
      </c>
      <c r="B268" s="275" t="s">
        <v>262</v>
      </c>
      <c r="C268" s="260">
        <v>40</v>
      </c>
      <c r="D268" s="272">
        <v>0.44</v>
      </c>
      <c r="E268" s="272">
        <v>0.04</v>
      </c>
      <c r="F268" s="272">
        <v>1.4</v>
      </c>
      <c r="G268" s="272">
        <v>8</v>
      </c>
      <c r="H268" s="272">
        <v>0</v>
      </c>
      <c r="I268" s="272">
        <v>6</v>
      </c>
      <c r="J268" s="272">
        <v>0</v>
      </c>
      <c r="K268" s="272">
        <v>0.28000000000000003</v>
      </c>
      <c r="L268" s="272">
        <v>4</v>
      </c>
      <c r="M268" s="272">
        <v>6</v>
      </c>
      <c r="N268" s="272">
        <v>0.32</v>
      </c>
      <c r="O268" s="272">
        <v>14</v>
      </c>
      <c r="P268" s="4" t="s">
        <v>135</v>
      </c>
      <c r="Q268" s="189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</row>
    <row r="269" spans="1:40">
      <c r="A269" s="512" t="s">
        <v>72</v>
      </c>
      <c r="B269" s="62" t="s">
        <v>73</v>
      </c>
      <c r="C269" s="123">
        <v>180</v>
      </c>
      <c r="D269" s="268">
        <v>13.6</v>
      </c>
      <c r="E269" s="268">
        <v>13.39</v>
      </c>
      <c r="F269" s="268">
        <v>35.42</v>
      </c>
      <c r="G269" s="268">
        <v>316.8</v>
      </c>
      <c r="H269" s="268">
        <v>0.05</v>
      </c>
      <c r="I269" s="268">
        <v>0.28999999999999998</v>
      </c>
      <c r="J269" s="268">
        <v>0.04</v>
      </c>
      <c r="K269" s="268">
        <v>0.56999999999999995</v>
      </c>
      <c r="L269" s="268">
        <v>16.559999999999999</v>
      </c>
      <c r="M269" s="268">
        <v>38.159999999999997</v>
      </c>
      <c r="N269" s="268">
        <v>2.02</v>
      </c>
      <c r="O269" s="268">
        <v>163.44</v>
      </c>
      <c r="P269" s="4" t="s">
        <v>135</v>
      </c>
      <c r="Q269" s="189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</row>
    <row r="270" spans="1:40">
      <c r="A270" s="118" t="s">
        <v>20</v>
      </c>
      <c r="B270" s="118" t="s">
        <v>21</v>
      </c>
      <c r="C270" s="123">
        <v>200</v>
      </c>
      <c r="D270" s="268">
        <v>0.1</v>
      </c>
      <c r="E270" s="268">
        <v>0</v>
      </c>
      <c r="F270" s="268">
        <v>15</v>
      </c>
      <c r="G270" s="268">
        <v>60</v>
      </c>
      <c r="H270" s="268">
        <v>0</v>
      </c>
      <c r="I270" s="268">
        <v>0</v>
      </c>
      <c r="J270" s="268">
        <v>0</v>
      </c>
      <c r="K270" s="268">
        <v>0</v>
      </c>
      <c r="L270" s="268">
        <v>11</v>
      </c>
      <c r="M270" s="268">
        <v>1</v>
      </c>
      <c r="N270" s="268">
        <v>0.3</v>
      </c>
      <c r="O270" s="268">
        <v>3</v>
      </c>
      <c r="P270" t="s">
        <v>135</v>
      </c>
      <c r="Q270" s="189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</row>
    <row r="271" spans="1:40">
      <c r="A271" s="118" t="s">
        <v>22</v>
      </c>
      <c r="B271" s="118" t="s">
        <v>23</v>
      </c>
      <c r="C271" s="123">
        <v>30</v>
      </c>
      <c r="D271" s="268">
        <v>2.2799999999999998</v>
      </c>
      <c r="E271" s="268">
        <v>0.24</v>
      </c>
      <c r="F271" s="268">
        <v>14.76</v>
      </c>
      <c r="G271" s="268">
        <v>70.5</v>
      </c>
      <c r="H271" s="268">
        <v>0.03</v>
      </c>
      <c r="I271" s="268">
        <v>0</v>
      </c>
      <c r="J271" s="268">
        <v>0</v>
      </c>
      <c r="K271" s="268">
        <v>0.34</v>
      </c>
      <c r="L271" s="268">
        <v>7.5</v>
      </c>
      <c r="M271" s="268">
        <v>5.99</v>
      </c>
      <c r="N271" s="268">
        <v>0.33</v>
      </c>
      <c r="O271" s="268">
        <v>35.1</v>
      </c>
      <c r="P271" s="4" t="s">
        <v>135</v>
      </c>
      <c r="Q271" s="189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</row>
    <row r="272" spans="1:40">
      <c r="A272" s="271" t="s">
        <v>69</v>
      </c>
      <c r="B272" s="118" t="s">
        <v>67</v>
      </c>
      <c r="C272" s="123">
        <v>20</v>
      </c>
      <c r="D272" s="268">
        <v>1.32</v>
      </c>
      <c r="E272" s="268">
        <v>0.24</v>
      </c>
      <c r="F272" s="268">
        <v>6.68</v>
      </c>
      <c r="G272" s="268">
        <v>34.799999999999997</v>
      </c>
      <c r="H272" s="268">
        <v>0.04</v>
      </c>
      <c r="I272" s="268">
        <v>0</v>
      </c>
      <c r="J272" s="268">
        <v>0</v>
      </c>
      <c r="K272" s="268">
        <v>0.28000000000000003</v>
      </c>
      <c r="L272" s="268">
        <v>7</v>
      </c>
      <c r="M272" s="268">
        <v>9.4</v>
      </c>
      <c r="N272" s="268">
        <v>0.78</v>
      </c>
      <c r="O272" s="268">
        <v>39.5</v>
      </c>
      <c r="P272" s="222" t="s">
        <v>135</v>
      </c>
      <c r="Q272" s="189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</row>
    <row r="273" spans="1:40">
      <c r="A273" s="361" t="s">
        <v>26</v>
      </c>
      <c r="B273" s="448" t="s">
        <v>285</v>
      </c>
      <c r="C273" s="123">
        <v>200</v>
      </c>
      <c r="D273" s="268">
        <v>2.09</v>
      </c>
      <c r="E273" s="268">
        <v>0.7</v>
      </c>
      <c r="F273" s="268">
        <v>29.37</v>
      </c>
      <c r="G273" s="268">
        <v>134.30000000000001</v>
      </c>
      <c r="H273" s="268">
        <v>0.06</v>
      </c>
      <c r="I273" s="268">
        <v>1.98</v>
      </c>
      <c r="J273" s="268">
        <v>0</v>
      </c>
      <c r="K273" s="268">
        <v>0.55000000000000004</v>
      </c>
      <c r="L273" s="268">
        <v>11.2</v>
      </c>
      <c r="M273" s="268">
        <v>58.7</v>
      </c>
      <c r="N273" s="268">
        <v>0.84</v>
      </c>
      <c r="O273" s="268">
        <v>39.200000000000003</v>
      </c>
      <c r="P273" s="222"/>
      <c r="Q273" s="189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</row>
    <row r="274" spans="1:40">
      <c r="A274" s="271"/>
      <c r="B274" s="118" t="s">
        <v>27</v>
      </c>
      <c r="C274" s="117">
        <f>C268+C269+C270+C271+C272+C273</f>
        <v>670</v>
      </c>
      <c r="D274" s="117">
        <f t="shared" ref="D274:O274" si="18">D268+D269+D270+D271+D272+D273</f>
        <v>19.829999999999998</v>
      </c>
      <c r="E274" s="117">
        <f t="shared" si="18"/>
        <v>14.61</v>
      </c>
      <c r="F274" s="117">
        <f t="shared" si="18"/>
        <v>102.63</v>
      </c>
      <c r="G274" s="117">
        <f t="shared" si="18"/>
        <v>624.40000000000009</v>
      </c>
      <c r="H274" s="117">
        <f t="shared" si="18"/>
        <v>0.18</v>
      </c>
      <c r="I274" s="117">
        <f t="shared" si="18"/>
        <v>8.27</v>
      </c>
      <c r="J274" s="117">
        <f t="shared" si="18"/>
        <v>0.04</v>
      </c>
      <c r="K274" s="117">
        <f t="shared" si="18"/>
        <v>2.02</v>
      </c>
      <c r="L274" s="117">
        <f t="shared" si="18"/>
        <v>57.260000000000005</v>
      </c>
      <c r="M274" s="117">
        <f t="shared" si="18"/>
        <v>119.25</v>
      </c>
      <c r="N274" s="117">
        <f t="shared" si="18"/>
        <v>4.59</v>
      </c>
      <c r="O274" s="117">
        <f t="shared" si="18"/>
        <v>294.24</v>
      </c>
      <c r="P274" s="4"/>
      <c r="Q274" s="189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</row>
    <row r="275" spans="1:40">
      <c r="A275" s="271"/>
      <c r="B275" s="117" t="s">
        <v>213</v>
      </c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4" t="s">
        <v>0</v>
      </c>
      <c r="Q275" s="189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</row>
    <row r="276" spans="1:40">
      <c r="A276" s="503" t="s">
        <v>40</v>
      </c>
      <c r="B276" s="275" t="s">
        <v>262</v>
      </c>
      <c r="C276" s="260">
        <v>60</v>
      </c>
      <c r="D276" s="272">
        <v>0.66</v>
      </c>
      <c r="E276" s="272">
        <v>0.06</v>
      </c>
      <c r="F276" s="272">
        <v>2.1</v>
      </c>
      <c r="G276" s="272">
        <v>12</v>
      </c>
      <c r="H276" s="272">
        <v>0</v>
      </c>
      <c r="I276" s="272">
        <v>9</v>
      </c>
      <c r="J276" s="272">
        <v>0</v>
      </c>
      <c r="K276" s="272">
        <v>0.42</v>
      </c>
      <c r="L276" s="272">
        <v>6</v>
      </c>
      <c r="M276" s="272">
        <v>9</v>
      </c>
      <c r="N276" s="272">
        <v>0.48</v>
      </c>
      <c r="O276" s="272">
        <v>21</v>
      </c>
      <c r="P276" s="4" t="s">
        <v>135</v>
      </c>
      <c r="Q276" s="189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</row>
    <row r="277" spans="1:40">
      <c r="A277" s="273" t="s">
        <v>263</v>
      </c>
      <c r="B277" s="62" t="s">
        <v>264</v>
      </c>
      <c r="C277" s="260">
        <v>200</v>
      </c>
      <c r="D277" s="272">
        <v>2.14</v>
      </c>
      <c r="E277" s="272">
        <v>2.74</v>
      </c>
      <c r="F277" s="272">
        <v>14.57</v>
      </c>
      <c r="G277" s="272">
        <v>91.76</v>
      </c>
      <c r="H277" s="272">
        <v>0.08</v>
      </c>
      <c r="I277" s="272">
        <v>9.1999999999999993</v>
      </c>
      <c r="J277" s="272">
        <v>0</v>
      </c>
      <c r="K277" s="272">
        <v>1.32</v>
      </c>
      <c r="L277" s="272">
        <v>17.03</v>
      </c>
      <c r="M277" s="272">
        <v>18.21</v>
      </c>
      <c r="N277" s="272">
        <v>0.78</v>
      </c>
      <c r="O277" s="272">
        <v>45.09</v>
      </c>
      <c r="P277" s="4" t="s">
        <v>135</v>
      </c>
      <c r="Q277" s="189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</row>
    <row r="278" spans="1:40">
      <c r="A278" s="512" t="s">
        <v>72</v>
      </c>
      <c r="B278" s="62" t="s">
        <v>73</v>
      </c>
      <c r="C278" s="123">
        <v>180</v>
      </c>
      <c r="D278" s="268">
        <v>13.6</v>
      </c>
      <c r="E278" s="268">
        <v>13.39</v>
      </c>
      <c r="F278" s="268">
        <v>35.42</v>
      </c>
      <c r="G278" s="268">
        <v>316.8</v>
      </c>
      <c r="H278" s="268">
        <v>0.05</v>
      </c>
      <c r="I278" s="268">
        <v>0.28999999999999998</v>
      </c>
      <c r="J278" s="268">
        <v>0.04</v>
      </c>
      <c r="K278" s="268">
        <v>0.56999999999999995</v>
      </c>
      <c r="L278" s="268">
        <v>16.559999999999999</v>
      </c>
      <c r="M278" s="268">
        <v>38.159999999999997</v>
      </c>
      <c r="N278" s="268">
        <v>2.02</v>
      </c>
      <c r="O278" s="268">
        <v>163.44</v>
      </c>
      <c r="P278" s="4" t="s">
        <v>135</v>
      </c>
      <c r="Q278" s="189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</row>
    <row r="279" spans="1:40">
      <c r="A279" s="273" t="s">
        <v>52</v>
      </c>
      <c r="B279" s="118" t="s">
        <v>53</v>
      </c>
      <c r="C279" s="123">
        <v>200</v>
      </c>
      <c r="D279" s="268">
        <v>0.5</v>
      </c>
      <c r="E279" s="268">
        <v>0</v>
      </c>
      <c r="F279" s="268">
        <v>27</v>
      </c>
      <c r="G279" s="268">
        <v>110</v>
      </c>
      <c r="H279" s="268">
        <v>0.01</v>
      </c>
      <c r="I279" s="268">
        <v>0.5</v>
      </c>
      <c r="J279" s="268">
        <v>0</v>
      </c>
      <c r="K279" s="268">
        <v>0</v>
      </c>
      <c r="L279" s="268">
        <v>28</v>
      </c>
      <c r="M279" s="268">
        <v>7</v>
      </c>
      <c r="N279" s="268">
        <v>1.5</v>
      </c>
      <c r="O279" s="268">
        <v>19</v>
      </c>
      <c r="P279" t="s">
        <v>135</v>
      </c>
      <c r="Q279" s="189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</row>
    <row r="280" spans="1:40">
      <c r="A280" s="273" t="s">
        <v>22</v>
      </c>
      <c r="B280" s="118" t="s">
        <v>23</v>
      </c>
      <c r="C280" s="123">
        <v>54</v>
      </c>
      <c r="D280" s="268">
        <v>4.0999999999999996</v>
      </c>
      <c r="E280" s="268">
        <v>0.43</v>
      </c>
      <c r="F280" s="268">
        <v>26.57</v>
      </c>
      <c r="G280" s="268">
        <v>116.1</v>
      </c>
      <c r="H280" s="268">
        <v>0.06</v>
      </c>
      <c r="I280" s="268">
        <v>0</v>
      </c>
      <c r="J280" s="268">
        <v>0</v>
      </c>
      <c r="K280" s="268">
        <v>0.59</v>
      </c>
      <c r="L280" s="268">
        <v>10.8</v>
      </c>
      <c r="M280" s="268">
        <v>7.56</v>
      </c>
      <c r="N280" s="268">
        <v>0.59</v>
      </c>
      <c r="O280" s="268">
        <v>35.1</v>
      </c>
      <c r="P280" s="4" t="s">
        <v>135</v>
      </c>
      <c r="Q280" s="189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</row>
    <row r="281" spans="1:40">
      <c r="A281" s="361" t="s">
        <v>69</v>
      </c>
      <c r="B281" s="118" t="s">
        <v>67</v>
      </c>
      <c r="C281" s="123">
        <v>25</v>
      </c>
      <c r="D281" s="268">
        <v>1.65</v>
      </c>
      <c r="E281" s="268">
        <v>0.3</v>
      </c>
      <c r="F281" s="268">
        <v>8.35</v>
      </c>
      <c r="G281" s="268">
        <v>43.5</v>
      </c>
      <c r="H281" s="268">
        <v>0.05</v>
      </c>
      <c r="I281" s="268">
        <v>0</v>
      </c>
      <c r="J281" s="268">
        <v>0</v>
      </c>
      <c r="K281" s="268">
        <v>0.35</v>
      </c>
      <c r="L281" s="268">
        <v>8.75</v>
      </c>
      <c r="M281" s="268">
        <v>11.75</v>
      </c>
      <c r="N281" s="268">
        <v>0.98</v>
      </c>
      <c r="O281" s="268">
        <v>39.5</v>
      </c>
      <c r="P281" s="222" t="s">
        <v>135</v>
      </c>
      <c r="Q281" s="189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</row>
    <row r="282" spans="1:40">
      <c r="A282" s="361" t="s">
        <v>26</v>
      </c>
      <c r="B282" s="448" t="s">
        <v>285</v>
      </c>
      <c r="C282" s="123">
        <v>200</v>
      </c>
      <c r="D282" s="268">
        <v>2.09</v>
      </c>
      <c r="E282" s="268">
        <v>0.7</v>
      </c>
      <c r="F282" s="268">
        <v>29.37</v>
      </c>
      <c r="G282" s="268">
        <v>134.30000000000001</v>
      </c>
      <c r="H282" s="268">
        <v>0.06</v>
      </c>
      <c r="I282" s="268">
        <v>1.98</v>
      </c>
      <c r="J282" s="268">
        <v>0</v>
      </c>
      <c r="K282" s="268">
        <v>0.55000000000000004</v>
      </c>
      <c r="L282" s="268">
        <v>11.2</v>
      </c>
      <c r="M282" s="268">
        <v>58.7</v>
      </c>
      <c r="N282" s="268">
        <v>0.84</v>
      </c>
      <c r="O282" s="268">
        <v>39.200000000000003</v>
      </c>
      <c r="P282" s="4"/>
      <c r="Q282" s="189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</row>
    <row r="283" spans="1:40">
      <c r="A283" s="271"/>
      <c r="B283" s="118" t="s">
        <v>27</v>
      </c>
      <c r="C283" s="117">
        <f>C276+C277+C278+C279+C280+C281+C282</f>
        <v>919</v>
      </c>
      <c r="D283" s="117">
        <f t="shared" ref="D283:O283" si="19">D276+D277+D278+D279+D280+D281+D282</f>
        <v>24.74</v>
      </c>
      <c r="E283" s="117">
        <f t="shared" si="19"/>
        <v>17.62</v>
      </c>
      <c r="F283" s="117">
        <f t="shared" si="19"/>
        <v>143.38</v>
      </c>
      <c r="G283" s="117">
        <f t="shared" si="19"/>
        <v>824.46</v>
      </c>
      <c r="H283" s="117">
        <f t="shared" si="19"/>
        <v>0.31</v>
      </c>
      <c r="I283" s="117">
        <f t="shared" si="19"/>
        <v>20.97</v>
      </c>
      <c r="J283" s="117">
        <f t="shared" si="19"/>
        <v>0.04</v>
      </c>
      <c r="K283" s="117">
        <f t="shared" si="19"/>
        <v>3.8</v>
      </c>
      <c r="L283" s="117">
        <f t="shared" si="19"/>
        <v>98.34</v>
      </c>
      <c r="M283" s="117">
        <f t="shared" si="19"/>
        <v>150.38</v>
      </c>
      <c r="N283" s="117">
        <f t="shared" si="19"/>
        <v>7.1899999999999995</v>
      </c>
      <c r="O283" s="117">
        <f t="shared" si="19"/>
        <v>362.33</v>
      </c>
      <c r="P283" s="4"/>
      <c r="Q283" s="189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</row>
    <row r="284" spans="1:40">
      <c r="A284" s="271"/>
      <c r="B284" s="303" t="s">
        <v>178</v>
      </c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4"/>
      <c r="Q284" s="189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</row>
    <row r="285" spans="1:40">
      <c r="A285" s="271" t="s">
        <v>144</v>
      </c>
      <c r="B285" s="124" t="s">
        <v>143</v>
      </c>
      <c r="C285" s="123">
        <v>60</v>
      </c>
      <c r="D285" s="268">
        <v>0.48</v>
      </c>
      <c r="E285" s="268">
        <v>6.06</v>
      </c>
      <c r="F285" s="268">
        <v>1.26</v>
      </c>
      <c r="G285" s="268">
        <v>61.2</v>
      </c>
      <c r="H285" s="268">
        <v>0.01</v>
      </c>
      <c r="I285" s="268">
        <v>4.2</v>
      </c>
      <c r="J285" s="268">
        <v>0</v>
      </c>
      <c r="K285" s="268">
        <v>2.76</v>
      </c>
      <c r="L285" s="268">
        <v>18</v>
      </c>
      <c r="M285" s="268">
        <v>7.8</v>
      </c>
      <c r="N285" s="268">
        <v>0.36</v>
      </c>
      <c r="O285" s="268">
        <v>18.600000000000001</v>
      </c>
      <c r="P285" s="4"/>
      <c r="Q285" s="189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</row>
    <row r="286" spans="1:40">
      <c r="A286" s="204"/>
      <c r="B286" s="12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4"/>
      <c r="Q286" s="189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</row>
    <row r="287" spans="1:40">
      <c r="A287" s="584" t="s">
        <v>50</v>
      </c>
      <c r="B287" s="584"/>
      <c r="C287" s="584"/>
      <c r="D287" s="58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</row>
    <row r="288" spans="1:40">
      <c r="A288" s="584" t="s">
        <v>164</v>
      </c>
      <c r="B288" s="584"/>
      <c r="C288" s="584"/>
      <c r="D288" s="58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</row>
    <row r="289" spans="1:40">
      <c r="A289" s="584" t="s">
        <v>120</v>
      </c>
      <c r="B289" s="584"/>
      <c r="C289" s="584"/>
      <c r="D289" s="58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</row>
    <row r="290" spans="1:40">
      <c r="A290" s="584" t="s">
        <v>94</v>
      </c>
      <c r="B290" s="584"/>
      <c r="C290" s="584"/>
      <c r="D290" s="58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</row>
    <row r="291" spans="1:40" ht="51.75">
      <c r="A291" s="631" t="s">
        <v>1</v>
      </c>
      <c r="B291" s="631" t="s">
        <v>2</v>
      </c>
      <c r="C291" s="633" t="s">
        <v>3</v>
      </c>
      <c r="D291" s="635" t="s">
        <v>4</v>
      </c>
      <c r="E291" s="636"/>
      <c r="F291" s="637"/>
      <c r="G291" s="72" t="s">
        <v>8</v>
      </c>
      <c r="H291" s="616" t="s">
        <v>9</v>
      </c>
      <c r="I291" s="617"/>
      <c r="J291" s="617"/>
      <c r="K291" s="618"/>
      <c r="L291" s="639" t="s">
        <v>14</v>
      </c>
      <c r="M291" s="639"/>
      <c r="N291" s="639"/>
      <c r="O291" s="639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</row>
    <row r="292" spans="1:40">
      <c r="A292" s="632"/>
      <c r="B292" s="632"/>
      <c r="C292" s="634"/>
      <c r="D292" s="123" t="s">
        <v>5</v>
      </c>
      <c r="E292" s="123" t="s">
        <v>6</v>
      </c>
      <c r="F292" s="123" t="s">
        <v>7</v>
      </c>
      <c r="G292" s="124"/>
      <c r="H292" s="402" t="s">
        <v>10</v>
      </c>
      <c r="I292" s="402" t="s">
        <v>11</v>
      </c>
      <c r="J292" s="402" t="s">
        <v>12</v>
      </c>
      <c r="K292" s="402" t="s">
        <v>13</v>
      </c>
      <c r="L292" s="402" t="s">
        <v>15</v>
      </c>
      <c r="M292" s="402" t="s">
        <v>16</v>
      </c>
      <c r="N292" s="402" t="s">
        <v>17</v>
      </c>
      <c r="O292" s="402" t="s">
        <v>18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</row>
    <row r="293" spans="1:40">
      <c r="A293" s="397"/>
      <c r="B293" s="407" t="s">
        <v>95</v>
      </c>
      <c r="C293" s="398"/>
      <c r="D293" s="123"/>
      <c r="E293" s="123"/>
      <c r="F293" s="123"/>
      <c r="G293" s="124"/>
      <c r="H293" s="402"/>
      <c r="I293" s="402"/>
      <c r="J293" s="402"/>
      <c r="K293" s="402"/>
      <c r="L293" s="402"/>
      <c r="M293" s="402"/>
      <c r="N293" s="402"/>
      <c r="O293" s="402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</row>
    <row r="294" spans="1:40">
      <c r="A294" s="468" t="s">
        <v>276</v>
      </c>
      <c r="B294" s="136" t="s">
        <v>277</v>
      </c>
      <c r="C294" s="123">
        <v>50</v>
      </c>
      <c r="D294" s="268">
        <v>0.66</v>
      </c>
      <c r="E294" s="268">
        <v>5.05</v>
      </c>
      <c r="F294" s="268">
        <v>2.33</v>
      </c>
      <c r="G294" s="268">
        <v>58.02</v>
      </c>
      <c r="H294" s="268">
        <v>0.01</v>
      </c>
      <c r="I294" s="268">
        <v>5.13</v>
      </c>
      <c r="J294" s="268">
        <v>0</v>
      </c>
      <c r="K294" s="268">
        <v>2.2999999999999998</v>
      </c>
      <c r="L294" s="268">
        <v>17.32</v>
      </c>
      <c r="M294" s="268">
        <v>8.8000000000000007</v>
      </c>
      <c r="N294" s="268">
        <v>0.41</v>
      </c>
      <c r="O294" s="268">
        <v>18.75</v>
      </c>
      <c r="P294" t="s">
        <v>135</v>
      </c>
    </row>
    <row r="295" spans="1:40">
      <c r="A295" s="118" t="s">
        <v>41</v>
      </c>
      <c r="B295" s="118" t="s">
        <v>86</v>
      </c>
      <c r="C295" s="123">
        <v>100</v>
      </c>
      <c r="D295" s="268">
        <v>17.8</v>
      </c>
      <c r="E295" s="268">
        <v>10.199999999999999</v>
      </c>
      <c r="F295" s="268">
        <v>0.4</v>
      </c>
      <c r="G295" s="268">
        <v>79</v>
      </c>
      <c r="H295" s="268">
        <v>0.06</v>
      </c>
      <c r="I295" s="268">
        <v>0.6</v>
      </c>
      <c r="J295" s="268">
        <v>0.01</v>
      </c>
      <c r="K295" s="268">
        <v>1.1000000000000001</v>
      </c>
      <c r="L295" s="268">
        <v>23</v>
      </c>
      <c r="M295" s="268">
        <v>24</v>
      </c>
      <c r="N295" s="268">
        <v>0.4</v>
      </c>
      <c r="O295" s="268">
        <v>182</v>
      </c>
      <c r="P295" t="s">
        <v>135</v>
      </c>
    </row>
    <row r="296" spans="1:40">
      <c r="A296" s="118" t="s">
        <v>42</v>
      </c>
      <c r="B296" s="118" t="s">
        <v>43</v>
      </c>
      <c r="C296" s="123">
        <v>150</v>
      </c>
      <c r="D296" s="268">
        <v>3.15</v>
      </c>
      <c r="E296" s="268">
        <v>6.6</v>
      </c>
      <c r="F296" s="268">
        <v>16.350000000000001</v>
      </c>
      <c r="G296" s="268">
        <v>138</v>
      </c>
      <c r="H296" s="268">
        <v>0.13</v>
      </c>
      <c r="I296" s="268">
        <v>5.0999999999999996</v>
      </c>
      <c r="J296" s="268">
        <v>0.04</v>
      </c>
      <c r="K296" s="268">
        <v>0.15</v>
      </c>
      <c r="L296" s="268">
        <v>39</v>
      </c>
      <c r="M296" s="268">
        <v>28.5</v>
      </c>
      <c r="N296" s="268">
        <v>1.05</v>
      </c>
      <c r="O296" s="268">
        <v>85.5</v>
      </c>
      <c r="P296" t="s">
        <v>135</v>
      </c>
    </row>
    <row r="297" spans="1:40">
      <c r="A297" s="118" t="s">
        <v>20</v>
      </c>
      <c r="B297" s="118" t="s">
        <v>21</v>
      </c>
      <c r="C297" s="123">
        <v>200</v>
      </c>
      <c r="D297" s="268">
        <v>0.1</v>
      </c>
      <c r="E297" s="268">
        <v>0</v>
      </c>
      <c r="F297" s="268">
        <v>15</v>
      </c>
      <c r="G297" s="268">
        <v>60</v>
      </c>
      <c r="H297" s="268">
        <v>0</v>
      </c>
      <c r="I297" s="268">
        <v>0</v>
      </c>
      <c r="J297" s="268">
        <v>0</v>
      </c>
      <c r="K297" s="268">
        <v>0</v>
      </c>
      <c r="L297" s="268">
        <v>11</v>
      </c>
      <c r="M297" s="268">
        <v>1</v>
      </c>
      <c r="N297" s="268">
        <v>0.3</v>
      </c>
      <c r="O297" s="268">
        <v>3</v>
      </c>
      <c r="P297" t="s">
        <v>135</v>
      </c>
    </row>
    <row r="298" spans="1:40">
      <c r="A298" s="118" t="s">
        <v>22</v>
      </c>
      <c r="B298" s="118" t="s">
        <v>23</v>
      </c>
      <c r="C298" s="123">
        <v>30</v>
      </c>
      <c r="D298" s="268">
        <v>2.2799999999999998</v>
      </c>
      <c r="E298" s="268">
        <v>0.24</v>
      </c>
      <c r="F298" s="268">
        <v>14.76</v>
      </c>
      <c r="G298" s="268">
        <v>70.5</v>
      </c>
      <c r="H298" s="268">
        <v>0.03</v>
      </c>
      <c r="I298" s="268">
        <v>0</v>
      </c>
      <c r="J298" s="268">
        <v>0</v>
      </c>
      <c r="K298" s="268">
        <v>0.34</v>
      </c>
      <c r="L298" s="268">
        <v>7.5</v>
      </c>
      <c r="M298" s="268">
        <v>5.99</v>
      </c>
      <c r="N298" s="268">
        <v>0.33</v>
      </c>
      <c r="O298" s="268">
        <v>35.1</v>
      </c>
      <c r="P298" t="s">
        <v>135</v>
      </c>
    </row>
    <row r="299" spans="1:40">
      <c r="A299" s="271" t="s">
        <v>69</v>
      </c>
      <c r="B299" s="118" t="s">
        <v>67</v>
      </c>
      <c r="C299" s="123">
        <v>20</v>
      </c>
      <c r="D299" s="268">
        <v>1.32</v>
      </c>
      <c r="E299" s="268">
        <v>0.24</v>
      </c>
      <c r="F299" s="268">
        <v>6.68</v>
      </c>
      <c r="G299" s="268">
        <v>34.799999999999997</v>
      </c>
      <c r="H299" s="268">
        <v>0.04</v>
      </c>
      <c r="I299" s="268">
        <v>0</v>
      </c>
      <c r="J299" s="268">
        <v>0</v>
      </c>
      <c r="K299" s="268">
        <v>0.28000000000000003</v>
      </c>
      <c r="L299" s="268">
        <v>7</v>
      </c>
      <c r="M299" s="268">
        <v>9.4</v>
      </c>
      <c r="N299" s="268">
        <v>0.78</v>
      </c>
      <c r="O299" s="268">
        <v>39.5</v>
      </c>
      <c r="P299" t="s">
        <v>135</v>
      </c>
    </row>
    <row r="300" spans="1:40">
      <c r="A300" s="273" t="s">
        <v>184</v>
      </c>
      <c r="B300" s="442" t="s">
        <v>183</v>
      </c>
      <c r="C300" s="260">
        <v>25</v>
      </c>
      <c r="D300" s="272">
        <v>1.5</v>
      </c>
      <c r="E300" s="272">
        <v>1.33</v>
      </c>
      <c r="F300" s="272">
        <v>15.2</v>
      </c>
      <c r="G300" s="272">
        <v>79</v>
      </c>
      <c r="H300" s="272">
        <v>0.01</v>
      </c>
      <c r="I300" s="272">
        <v>0.04</v>
      </c>
      <c r="J300" s="272">
        <v>0.01</v>
      </c>
      <c r="K300" s="272">
        <v>0.2</v>
      </c>
      <c r="L300" s="272">
        <v>4.58</v>
      </c>
      <c r="M300" s="272">
        <v>2.4900000000000002</v>
      </c>
      <c r="N300" s="272">
        <v>0.28999999999999998</v>
      </c>
      <c r="O300" s="272">
        <v>13.33</v>
      </c>
    </row>
    <row r="301" spans="1:40">
      <c r="A301" s="273" t="s">
        <v>63</v>
      </c>
      <c r="B301" s="361" t="s">
        <v>64</v>
      </c>
      <c r="C301" s="300">
        <v>95</v>
      </c>
      <c r="D301" s="268">
        <v>4.75</v>
      </c>
      <c r="E301" s="268">
        <v>3.04</v>
      </c>
      <c r="F301" s="268">
        <v>8.07</v>
      </c>
      <c r="G301" s="268">
        <v>82.65</v>
      </c>
      <c r="H301" s="268">
        <v>0.03</v>
      </c>
      <c r="I301" s="268">
        <v>0.56999999999999995</v>
      </c>
      <c r="J301" s="268">
        <v>0.02</v>
      </c>
      <c r="K301" s="268">
        <v>0</v>
      </c>
      <c r="L301" s="268">
        <v>113.05</v>
      </c>
      <c r="M301" s="268">
        <v>13.3</v>
      </c>
      <c r="N301" s="268">
        <v>0.09</v>
      </c>
      <c r="O301" s="268">
        <v>86.45</v>
      </c>
    </row>
    <row r="302" spans="1:40">
      <c r="A302" s="118"/>
      <c r="B302" s="118" t="s">
        <v>27</v>
      </c>
      <c r="C302" s="129">
        <f>C294+C295+C296+C297+C298+C299+C300+C301</f>
        <v>670</v>
      </c>
      <c r="D302" s="129">
        <f t="shared" ref="D302:O302" si="20">D294+D295+D296+D297+D298+D299+D300+D301</f>
        <v>31.560000000000002</v>
      </c>
      <c r="E302" s="129">
        <f t="shared" si="20"/>
        <v>26.699999999999996</v>
      </c>
      <c r="F302" s="129">
        <f t="shared" si="20"/>
        <v>78.789999999999992</v>
      </c>
      <c r="G302" s="129">
        <f t="shared" si="20"/>
        <v>601.96999999999991</v>
      </c>
      <c r="H302" s="129">
        <f t="shared" si="20"/>
        <v>0.31000000000000005</v>
      </c>
      <c r="I302" s="129">
        <f t="shared" si="20"/>
        <v>11.439999999999998</v>
      </c>
      <c r="J302" s="129">
        <f t="shared" si="20"/>
        <v>0.08</v>
      </c>
      <c r="K302" s="129">
        <f t="shared" si="20"/>
        <v>4.37</v>
      </c>
      <c r="L302" s="129">
        <f t="shared" si="20"/>
        <v>222.45</v>
      </c>
      <c r="M302" s="129">
        <f t="shared" si="20"/>
        <v>93.47999999999999</v>
      </c>
      <c r="N302" s="129">
        <f t="shared" si="20"/>
        <v>3.6500000000000004</v>
      </c>
      <c r="O302" s="129">
        <f t="shared" si="20"/>
        <v>463.63</v>
      </c>
    </row>
    <row r="303" spans="1:40">
      <c r="A303" s="397"/>
      <c r="B303" s="117" t="s">
        <v>213</v>
      </c>
      <c r="C303" s="398"/>
      <c r="D303" s="123"/>
      <c r="E303" s="123"/>
      <c r="F303" s="123"/>
      <c r="G303" s="124"/>
      <c r="H303" s="402"/>
      <c r="I303" s="402"/>
      <c r="J303" s="402"/>
      <c r="K303" s="402"/>
      <c r="L303" s="402"/>
      <c r="M303" s="402"/>
      <c r="N303" s="402"/>
      <c r="O303" s="402"/>
    </row>
    <row r="304" spans="1:40">
      <c r="A304" s="468" t="s">
        <v>276</v>
      </c>
      <c r="B304" s="136" t="s">
        <v>277</v>
      </c>
      <c r="C304" s="123">
        <v>50</v>
      </c>
      <c r="D304" s="268">
        <v>0.66</v>
      </c>
      <c r="E304" s="268">
        <v>5.05</v>
      </c>
      <c r="F304" s="268">
        <v>2.33</v>
      </c>
      <c r="G304" s="268">
        <v>58.02</v>
      </c>
      <c r="H304" s="268">
        <v>0.01</v>
      </c>
      <c r="I304" s="268">
        <v>5.13</v>
      </c>
      <c r="J304" s="268">
        <v>0</v>
      </c>
      <c r="K304" s="268">
        <v>2.2999999999999998</v>
      </c>
      <c r="L304" s="268">
        <v>17.32</v>
      </c>
      <c r="M304" s="268">
        <v>8.8000000000000007</v>
      </c>
      <c r="N304" s="268">
        <v>0.41</v>
      </c>
      <c r="O304" s="268">
        <v>18.75</v>
      </c>
      <c r="P304" t="s">
        <v>135</v>
      </c>
    </row>
    <row r="305" spans="1:19" ht="15" customHeight="1">
      <c r="A305" s="275" t="s">
        <v>265</v>
      </c>
      <c r="B305" s="442" t="s">
        <v>266</v>
      </c>
      <c r="C305" s="260">
        <v>200</v>
      </c>
      <c r="D305" s="272">
        <v>2.14</v>
      </c>
      <c r="E305" s="272">
        <v>2.74</v>
      </c>
      <c r="F305" s="272">
        <v>14.57</v>
      </c>
      <c r="G305" s="272">
        <v>91.76</v>
      </c>
      <c r="H305" s="272">
        <v>0.08</v>
      </c>
      <c r="I305" s="272">
        <v>9.1999999999999993</v>
      </c>
      <c r="J305" s="272">
        <v>0</v>
      </c>
      <c r="K305" s="272">
        <v>1.32</v>
      </c>
      <c r="L305" s="272">
        <v>17.03</v>
      </c>
      <c r="M305" s="272">
        <v>18.21</v>
      </c>
      <c r="N305" s="272">
        <v>0.78</v>
      </c>
      <c r="O305" s="272">
        <v>45.09</v>
      </c>
      <c r="P305" t="s">
        <v>135</v>
      </c>
    </row>
    <row r="306" spans="1:19">
      <c r="A306" s="118" t="s">
        <v>41</v>
      </c>
      <c r="B306" s="118" t="s">
        <v>86</v>
      </c>
      <c r="C306" s="123">
        <v>100</v>
      </c>
      <c r="D306" s="268">
        <v>17.8</v>
      </c>
      <c r="E306" s="268">
        <v>10.199999999999999</v>
      </c>
      <c r="F306" s="268">
        <v>0.4</v>
      </c>
      <c r="G306" s="268">
        <v>79</v>
      </c>
      <c r="H306" s="268">
        <v>0.06</v>
      </c>
      <c r="I306" s="268">
        <v>0.6</v>
      </c>
      <c r="J306" s="268">
        <v>0.01</v>
      </c>
      <c r="K306" s="268">
        <v>1.1000000000000001</v>
      </c>
      <c r="L306" s="268">
        <v>23</v>
      </c>
      <c r="M306" s="268">
        <v>24</v>
      </c>
      <c r="N306" s="268">
        <v>0.4</v>
      </c>
      <c r="O306" s="268">
        <v>182</v>
      </c>
      <c r="P306" t="s">
        <v>135</v>
      </c>
    </row>
    <row r="307" spans="1:19">
      <c r="A307" s="118" t="s">
        <v>42</v>
      </c>
      <c r="B307" s="118" t="s">
        <v>43</v>
      </c>
      <c r="C307" s="123">
        <v>150</v>
      </c>
      <c r="D307" s="268">
        <v>3.15</v>
      </c>
      <c r="E307" s="268">
        <v>6.6</v>
      </c>
      <c r="F307" s="268">
        <v>16.350000000000001</v>
      </c>
      <c r="G307" s="268">
        <v>138</v>
      </c>
      <c r="H307" s="268">
        <v>0.13</v>
      </c>
      <c r="I307" s="268">
        <v>5.0999999999999996</v>
      </c>
      <c r="J307" s="268">
        <v>0.04</v>
      </c>
      <c r="K307" s="268">
        <v>0.15</v>
      </c>
      <c r="L307" s="268">
        <v>39</v>
      </c>
      <c r="M307" s="268">
        <v>28.5</v>
      </c>
      <c r="N307" s="268">
        <v>1.05</v>
      </c>
      <c r="O307" s="268">
        <v>85.5</v>
      </c>
      <c r="P307" t="s">
        <v>135</v>
      </c>
    </row>
    <row r="308" spans="1:19">
      <c r="A308" s="118" t="s">
        <v>20</v>
      </c>
      <c r="B308" s="118" t="s">
        <v>21</v>
      </c>
      <c r="C308" s="123">
        <v>200</v>
      </c>
      <c r="D308" s="268">
        <v>0.1</v>
      </c>
      <c r="E308" s="268">
        <v>0</v>
      </c>
      <c r="F308" s="268">
        <v>15</v>
      </c>
      <c r="G308" s="268">
        <v>60</v>
      </c>
      <c r="H308" s="268">
        <v>0</v>
      </c>
      <c r="I308" s="268">
        <v>0</v>
      </c>
      <c r="J308" s="268">
        <v>0</v>
      </c>
      <c r="K308" s="268">
        <v>0</v>
      </c>
      <c r="L308" s="268">
        <v>11</v>
      </c>
      <c r="M308" s="268">
        <v>1</v>
      </c>
      <c r="N308" s="268">
        <v>0.3</v>
      </c>
      <c r="O308" s="268">
        <v>3</v>
      </c>
      <c r="P308" t="s">
        <v>135</v>
      </c>
    </row>
    <row r="309" spans="1:19">
      <c r="A309" s="273" t="s">
        <v>22</v>
      </c>
      <c r="B309" s="118" t="s">
        <v>23</v>
      </c>
      <c r="C309" s="123">
        <v>50</v>
      </c>
      <c r="D309" s="268">
        <v>3.8</v>
      </c>
      <c r="E309" s="268">
        <v>0.4</v>
      </c>
      <c r="F309" s="268">
        <v>24.6</v>
      </c>
      <c r="G309" s="268">
        <v>117.5</v>
      </c>
      <c r="H309" s="268">
        <v>0.05</v>
      </c>
      <c r="I309" s="268">
        <v>0</v>
      </c>
      <c r="J309" s="268">
        <v>0</v>
      </c>
      <c r="K309" s="268">
        <v>0.56999999999999995</v>
      </c>
      <c r="L309" s="268">
        <v>7.5</v>
      </c>
      <c r="M309" s="268">
        <v>9.99</v>
      </c>
      <c r="N309" s="268">
        <v>0.55000000000000004</v>
      </c>
      <c r="O309" s="268">
        <v>32.5</v>
      </c>
      <c r="P309" t="s">
        <v>135</v>
      </c>
    </row>
    <row r="310" spans="1:19">
      <c r="A310" s="271" t="s">
        <v>69</v>
      </c>
      <c r="B310" s="118" t="s">
        <v>67</v>
      </c>
      <c r="C310" s="123">
        <v>20</v>
      </c>
      <c r="D310" s="268">
        <v>1.32</v>
      </c>
      <c r="E310" s="268">
        <v>0.24</v>
      </c>
      <c r="F310" s="268">
        <v>6.68</v>
      </c>
      <c r="G310" s="268">
        <v>34.799999999999997</v>
      </c>
      <c r="H310" s="268">
        <v>0.04</v>
      </c>
      <c r="I310" s="268">
        <v>0</v>
      </c>
      <c r="J310" s="268">
        <v>0</v>
      </c>
      <c r="K310" s="268">
        <v>0.28000000000000003</v>
      </c>
      <c r="L310" s="268">
        <v>7</v>
      </c>
      <c r="M310" s="268">
        <v>9.4</v>
      </c>
      <c r="N310" s="268">
        <v>0.78</v>
      </c>
      <c r="O310" s="268">
        <v>31.6</v>
      </c>
      <c r="P310" t="s">
        <v>135</v>
      </c>
    </row>
    <row r="311" spans="1:19">
      <c r="A311" s="273" t="s">
        <v>184</v>
      </c>
      <c r="B311" s="442" t="s">
        <v>183</v>
      </c>
      <c r="C311" s="260">
        <v>25</v>
      </c>
      <c r="D311" s="272">
        <v>1.5</v>
      </c>
      <c r="E311" s="272">
        <v>1.33</v>
      </c>
      <c r="F311" s="272">
        <v>15.2</v>
      </c>
      <c r="G311" s="272">
        <v>79</v>
      </c>
      <c r="H311" s="272">
        <v>0.01</v>
      </c>
      <c r="I311" s="272">
        <v>0.04</v>
      </c>
      <c r="J311" s="272">
        <v>0.01</v>
      </c>
      <c r="K311" s="272">
        <v>0.2</v>
      </c>
      <c r="L311" s="272">
        <v>4.58</v>
      </c>
      <c r="M311" s="272">
        <v>2.4900000000000002</v>
      </c>
      <c r="N311" s="272">
        <v>0.28999999999999998</v>
      </c>
      <c r="O311" s="272">
        <v>13.33</v>
      </c>
      <c r="P311" t="s">
        <v>135</v>
      </c>
    </row>
    <row r="312" spans="1:19">
      <c r="A312" s="273" t="s">
        <v>63</v>
      </c>
      <c r="B312" s="273" t="s">
        <v>64</v>
      </c>
      <c r="C312" s="126">
        <v>190</v>
      </c>
      <c r="D312" s="272">
        <v>9.5</v>
      </c>
      <c r="E312" s="272">
        <v>6.08</v>
      </c>
      <c r="F312" s="272">
        <v>16.14</v>
      </c>
      <c r="G312" s="272">
        <v>165.3</v>
      </c>
      <c r="H312" s="272">
        <v>0.06</v>
      </c>
      <c r="I312" s="272">
        <v>1.1399999999999999</v>
      </c>
      <c r="J312" s="272">
        <v>0.04</v>
      </c>
      <c r="K312" s="272">
        <v>0</v>
      </c>
      <c r="L312" s="272">
        <v>226.1</v>
      </c>
      <c r="M312" s="272">
        <v>26.6</v>
      </c>
      <c r="N312" s="272">
        <v>0.18</v>
      </c>
      <c r="O312" s="272">
        <v>172.9</v>
      </c>
    </row>
    <row r="313" spans="1:19">
      <c r="A313" s="118"/>
      <c r="B313" s="118" t="s">
        <v>27</v>
      </c>
      <c r="C313" s="358">
        <f>C304+C305+C306+C307+C308+C309+C310+C311+C312</f>
        <v>985</v>
      </c>
      <c r="D313" s="129">
        <f t="shared" ref="D313:O313" si="21">D304+D305+D306+D307+D308+D309+D310+D311+D312</f>
        <v>39.97</v>
      </c>
      <c r="E313" s="129">
        <f t="shared" si="21"/>
        <v>32.639999999999993</v>
      </c>
      <c r="F313" s="129">
        <f t="shared" si="21"/>
        <v>111.27000000000001</v>
      </c>
      <c r="G313" s="129">
        <f t="shared" si="21"/>
        <v>823.37999999999988</v>
      </c>
      <c r="H313" s="129">
        <f t="shared" si="21"/>
        <v>0.44</v>
      </c>
      <c r="I313" s="129">
        <f t="shared" si="21"/>
        <v>21.209999999999997</v>
      </c>
      <c r="J313" s="129">
        <f t="shared" si="21"/>
        <v>0.1</v>
      </c>
      <c r="K313" s="129">
        <f t="shared" si="21"/>
        <v>5.9200000000000017</v>
      </c>
      <c r="L313" s="129">
        <f t="shared" si="21"/>
        <v>352.53</v>
      </c>
      <c r="M313" s="129">
        <f t="shared" si="21"/>
        <v>128.99</v>
      </c>
      <c r="N313" s="129">
        <f t="shared" si="21"/>
        <v>4.7399999999999993</v>
      </c>
      <c r="O313" s="129">
        <f t="shared" si="21"/>
        <v>584.67000000000007</v>
      </c>
    </row>
    <row r="314" spans="1:19">
      <c r="A314" s="68" t="s">
        <v>144</v>
      </c>
      <c r="B314" s="1" t="s">
        <v>143</v>
      </c>
      <c r="C314" s="2">
        <v>60</v>
      </c>
      <c r="D314" s="8">
        <v>0.48</v>
      </c>
      <c r="E314" s="8">
        <v>6.06</v>
      </c>
      <c r="F314" s="8">
        <v>1.26</v>
      </c>
      <c r="G314" s="8">
        <v>61.2</v>
      </c>
      <c r="H314" s="8">
        <v>0.01</v>
      </c>
      <c r="I314" s="8">
        <v>4.2</v>
      </c>
      <c r="J314" s="8">
        <v>0</v>
      </c>
      <c r="K314" s="8">
        <v>2.76</v>
      </c>
      <c r="L314" s="8">
        <v>18</v>
      </c>
      <c r="M314" s="8">
        <v>7.8</v>
      </c>
      <c r="N314" s="8">
        <v>0.36</v>
      </c>
      <c r="O314" s="8">
        <v>18.600000000000001</v>
      </c>
    </row>
    <row r="315" spans="1:19">
      <c r="B315" s="106" t="s">
        <v>107</v>
      </c>
      <c r="P315" s="640"/>
      <c r="Q315" s="640"/>
      <c r="R315" s="640"/>
      <c r="S315" s="640"/>
    </row>
    <row r="316" spans="1:19">
      <c r="A316" s="59" t="s">
        <v>32</v>
      </c>
      <c r="B316" s="67" t="s">
        <v>33</v>
      </c>
      <c r="C316" s="33">
        <v>60</v>
      </c>
      <c r="D316" s="27">
        <v>0.96</v>
      </c>
      <c r="E316" s="27">
        <v>6.06</v>
      </c>
      <c r="F316" s="27">
        <v>1.8</v>
      </c>
      <c r="G316" s="27">
        <v>65.400000000000006</v>
      </c>
      <c r="H316" s="27">
        <v>0.01</v>
      </c>
      <c r="I316" s="27">
        <v>8.34</v>
      </c>
      <c r="J316" s="27">
        <v>0</v>
      </c>
      <c r="K316" s="27">
        <v>2.7</v>
      </c>
      <c r="L316" s="27">
        <v>25.8</v>
      </c>
      <c r="M316" s="102">
        <v>9</v>
      </c>
      <c r="N316" s="27">
        <v>0.36</v>
      </c>
      <c r="O316" s="27">
        <v>19.2</v>
      </c>
      <c r="P316" s="640"/>
      <c r="Q316" s="640"/>
      <c r="R316" s="640"/>
      <c r="S316" s="640"/>
    </row>
    <row r="317" spans="1:19">
      <c r="A317" s="640"/>
      <c r="B317" s="640"/>
      <c r="C317" s="640"/>
      <c r="D317" s="640"/>
      <c r="P317" s="640"/>
      <c r="Q317" s="640"/>
      <c r="R317" s="640"/>
      <c r="S317" s="640"/>
    </row>
    <row r="318" spans="1:19">
      <c r="A318" s="222"/>
      <c r="B318" s="106"/>
    </row>
    <row r="319" spans="1:19">
      <c r="A319" s="59"/>
      <c r="B319" s="67"/>
      <c r="C319" s="33"/>
      <c r="D319" s="27"/>
      <c r="E319" s="27"/>
      <c r="F319" s="27"/>
      <c r="G319" s="27"/>
      <c r="H319" s="27"/>
      <c r="I319" s="27"/>
      <c r="J319" s="27"/>
      <c r="K319" s="27"/>
      <c r="L319" s="27"/>
      <c r="M319" s="102"/>
      <c r="N319" s="27"/>
      <c r="O319" s="27"/>
    </row>
    <row r="320" spans="1:19">
      <c r="A320" s="640"/>
      <c r="B320" s="640"/>
      <c r="C320" s="640"/>
      <c r="D320" s="640"/>
    </row>
  </sheetData>
  <mergeCells count="120">
    <mergeCell ref="L64:O64"/>
    <mergeCell ref="H64:K64"/>
    <mergeCell ref="A60:D60"/>
    <mergeCell ref="A61:D61"/>
    <mergeCell ref="D179:F179"/>
    <mergeCell ref="C236:C237"/>
    <mergeCell ref="D236:F236"/>
    <mergeCell ref="A30:D30"/>
    <mergeCell ref="A31:D31"/>
    <mergeCell ref="A32:D32"/>
    <mergeCell ref="A33:D33"/>
    <mergeCell ref="E119:F119"/>
    <mergeCell ref="A117:D117"/>
    <mergeCell ref="A118:D118"/>
    <mergeCell ref="A119:D119"/>
    <mergeCell ref="A120:D120"/>
    <mergeCell ref="A121:A122"/>
    <mergeCell ref="B121:B122"/>
    <mergeCell ref="C121:C122"/>
    <mergeCell ref="D121:F121"/>
    <mergeCell ref="L93:O93"/>
    <mergeCell ref="A149:A150"/>
    <mergeCell ref="A146:D146"/>
    <mergeCell ref="A147:D147"/>
    <mergeCell ref="A148:D148"/>
    <mergeCell ref="A320:D320"/>
    <mergeCell ref="C207:C208"/>
    <mergeCell ref="D207:F207"/>
    <mergeCell ref="A203:D203"/>
    <mergeCell ref="A177:D177"/>
    <mergeCell ref="A178:D178"/>
    <mergeCell ref="A175:D175"/>
    <mergeCell ref="A176:D176"/>
    <mergeCell ref="L121:O121"/>
    <mergeCell ref="H121:K121"/>
    <mergeCell ref="L179:O179"/>
    <mergeCell ref="A205:D205"/>
    <mergeCell ref="H207:K207"/>
    <mergeCell ref="L207:O207"/>
    <mergeCell ref="A206:D206"/>
    <mergeCell ref="A207:A208"/>
    <mergeCell ref="B207:B208"/>
    <mergeCell ref="A233:D233"/>
    <mergeCell ref="A1:O2"/>
    <mergeCell ref="A4:D4"/>
    <mergeCell ref="A5:D5"/>
    <mergeCell ref="H8:K8"/>
    <mergeCell ref="L8:O8"/>
    <mergeCell ref="A6:D6"/>
    <mergeCell ref="A7:D7"/>
    <mergeCell ref="A8:A9"/>
    <mergeCell ref="B8:B9"/>
    <mergeCell ref="C8:C9"/>
    <mergeCell ref="D8:F8"/>
    <mergeCell ref="L149:O149"/>
    <mergeCell ref="A145:D145"/>
    <mergeCell ref="B149:B150"/>
    <mergeCell ref="C149:C150"/>
    <mergeCell ref="D149:F149"/>
    <mergeCell ref="P255:S255"/>
    <mergeCell ref="P256:S256"/>
    <mergeCell ref="A236:A237"/>
    <mergeCell ref="B236:B237"/>
    <mergeCell ref="A62:D62"/>
    <mergeCell ref="A63:D63"/>
    <mergeCell ref="D64:F64"/>
    <mergeCell ref="H149:K149"/>
    <mergeCell ref="A204:D204"/>
    <mergeCell ref="A232:D232"/>
    <mergeCell ref="H93:K93"/>
    <mergeCell ref="A89:D89"/>
    <mergeCell ref="A90:D90"/>
    <mergeCell ref="A91:D91"/>
    <mergeCell ref="A92:D92"/>
    <mergeCell ref="A93:A94"/>
    <mergeCell ref="B93:B94"/>
    <mergeCell ref="C93:C94"/>
    <mergeCell ref="D93:F93"/>
    <mergeCell ref="A179:A180"/>
    <mergeCell ref="B179:B180"/>
    <mergeCell ref="H179:K179"/>
    <mergeCell ref="P254:S254"/>
    <mergeCell ref="C179:C180"/>
    <mergeCell ref="AA239:AD239"/>
    <mergeCell ref="A235:D235"/>
    <mergeCell ref="P253:S253"/>
    <mergeCell ref="P232:S232"/>
    <mergeCell ref="P233:S233"/>
    <mergeCell ref="P234:S234"/>
    <mergeCell ref="P235:S235"/>
    <mergeCell ref="R239:R240"/>
    <mergeCell ref="S239:U239"/>
    <mergeCell ref="W239:Z239"/>
    <mergeCell ref="H236:K236"/>
    <mergeCell ref="L236:O236"/>
    <mergeCell ref="A234:D234"/>
    <mergeCell ref="P315:S315"/>
    <mergeCell ref="P316:S316"/>
    <mergeCell ref="P317:S317"/>
    <mergeCell ref="L265:O265"/>
    <mergeCell ref="A261:D261"/>
    <mergeCell ref="A262:D262"/>
    <mergeCell ref="A263:D263"/>
    <mergeCell ref="A264:D264"/>
    <mergeCell ref="A265:A266"/>
    <mergeCell ref="B265:B266"/>
    <mergeCell ref="C265:C266"/>
    <mergeCell ref="D265:F265"/>
    <mergeCell ref="H265:K265"/>
    <mergeCell ref="H291:K291"/>
    <mergeCell ref="L291:O291"/>
    <mergeCell ref="A317:D317"/>
    <mergeCell ref="A290:D290"/>
    <mergeCell ref="A291:A292"/>
    <mergeCell ref="B291:B292"/>
    <mergeCell ref="C291:C292"/>
    <mergeCell ref="D291:F291"/>
    <mergeCell ref="A287:D287"/>
    <mergeCell ref="A288:D288"/>
    <mergeCell ref="A289:D289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6"/>
  <sheetViews>
    <sheetView topLeftCell="A517" workbookViewId="0">
      <selection activeCell="S534" sqref="S534"/>
    </sheetView>
  </sheetViews>
  <sheetFormatPr defaultRowHeight="15"/>
  <cols>
    <col min="1" max="1" width="9.140625" customWidth="1"/>
    <col min="2" max="2" width="43.140625" customWidth="1"/>
    <col min="3" max="5" width="7.140625" customWidth="1"/>
    <col min="6" max="6" width="7.28515625" customWidth="1"/>
    <col min="7" max="7" width="6.85546875" customWidth="1"/>
    <col min="8" max="9" width="7" customWidth="1"/>
    <col min="10" max="10" width="7.5703125" customWidth="1"/>
    <col min="11" max="11" width="7.7109375" customWidth="1"/>
    <col min="12" max="12" width="7.5703125" customWidth="1"/>
    <col min="13" max="13" width="7.28515625" customWidth="1"/>
    <col min="14" max="14" width="7" customWidth="1"/>
    <col min="15" max="15" width="6.85546875" customWidth="1"/>
  </cols>
  <sheetData>
    <row r="1" spans="1:16">
      <c r="A1" s="653" t="s">
        <v>232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</row>
    <row r="2" spans="1:16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</row>
    <row r="3" spans="1:16">
      <c r="A3" s="584" t="s">
        <v>118</v>
      </c>
      <c r="B3" s="584"/>
      <c r="C3" s="584"/>
      <c r="D3" s="584"/>
    </row>
    <row r="4" spans="1:16">
      <c r="A4" s="584" t="s">
        <v>119</v>
      </c>
      <c r="B4" s="584"/>
      <c r="C4" s="584"/>
      <c r="D4" s="584"/>
    </row>
    <row r="5" spans="1:16">
      <c r="A5" s="584" t="s">
        <v>120</v>
      </c>
      <c r="B5" s="584"/>
      <c r="C5" s="584"/>
      <c r="D5" s="584"/>
    </row>
    <row r="6" spans="1:16" ht="15.75" thickBot="1">
      <c r="A6" s="584" t="s">
        <v>230</v>
      </c>
      <c r="B6" s="584"/>
      <c r="C6" s="584"/>
      <c r="D6" s="584"/>
    </row>
    <row r="7" spans="1:16" ht="25.5">
      <c r="A7" s="638" t="s">
        <v>1</v>
      </c>
      <c r="B7" s="638" t="s">
        <v>2</v>
      </c>
      <c r="C7" s="615" t="s">
        <v>3</v>
      </c>
      <c r="D7" s="638" t="s">
        <v>4</v>
      </c>
      <c r="E7" s="638"/>
      <c r="F7" s="638"/>
      <c r="G7" s="440" t="s">
        <v>134</v>
      </c>
      <c r="H7" s="615" t="s">
        <v>9</v>
      </c>
      <c r="I7" s="615"/>
      <c r="J7" s="615"/>
      <c r="K7" s="615"/>
      <c r="L7" s="615" t="s">
        <v>14</v>
      </c>
      <c r="M7" s="615"/>
      <c r="N7" s="615"/>
      <c r="O7" s="615"/>
    </row>
    <row r="8" spans="1:16" ht="24.75" customHeight="1">
      <c r="A8" s="638"/>
      <c r="B8" s="638"/>
      <c r="C8" s="615"/>
      <c r="D8" s="117" t="s">
        <v>5</v>
      </c>
      <c r="E8" s="117" t="s">
        <v>6</v>
      </c>
      <c r="F8" s="117" t="s">
        <v>7</v>
      </c>
      <c r="G8" s="118"/>
      <c r="H8" s="429" t="s">
        <v>10</v>
      </c>
      <c r="I8" s="429" t="s">
        <v>11</v>
      </c>
      <c r="J8" s="429" t="s">
        <v>12</v>
      </c>
      <c r="K8" s="429" t="s">
        <v>13</v>
      </c>
      <c r="L8" s="429" t="s">
        <v>15</v>
      </c>
      <c r="M8" s="429" t="s">
        <v>16</v>
      </c>
      <c r="N8" s="429" t="s">
        <v>17</v>
      </c>
      <c r="O8" s="429" t="s">
        <v>18</v>
      </c>
    </row>
    <row r="9" spans="1:16">
      <c r="A9" s="210"/>
      <c r="B9" s="114" t="s">
        <v>111</v>
      </c>
      <c r="C9" s="138"/>
      <c r="D9" s="2"/>
      <c r="E9" s="2"/>
      <c r="F9" s="2"/>
      <c r="G9" s="1"/>
      <c r="H9" s="138"/>
      <c r="I9" s="138"/>
      <c r="J9" s="138"/>
      <c r="K9" s="138"/>
      <c r="L9" s="138"/>
      <c r="M9" s="138"/>
      <c r="N9" s="138"/>
      <c r="O9" s="138"/>
    </row>
    <row r="10" spans="1:16">
      <c r="A10" s="275" t="s">
        <v>36</v>
      </c>
      <c r="B10" s="442" t="s">
        <v>37</v>
      </c>
      <c r="C10" s="260">
        <v>40</v>
      </c>
      <c r="D10" s="272">
        <v>0.52</v>
      </c>
      <c r="E10" s="272">
        <v>1.95</v>
      </c>
      <c r="F10" s="272">
        <v>1.99</v>
      </c>
      <c r="G10" s="272">
        <v>27.59</v>
      </c>
      <c r="H10" s="272">
        <v>0.01</v>
      </c>
      <c r="I10" s="272">
        <v>3.11</v>
      </c>
      <c r="J10" s="272">
        <v>0</v>
      </c>
      <c r="K10" s="272">
        <v>0.95</v>
      </c>
      <c r="L10" s="272">
        <v>10.39</v>
      </c>
      <c r="M10" s="272">
        <v>5.99</v>
      </c>
      <c r="N10" s="272">
        <v>0.28000000000000003</v>
      </c>
      <c r="O10" s="272">
        <v>11.6</v>
      </c>
      <c r="P10" t="s">
        <v>231</v>
      </c>
    </row>
    <row r="11" spans="1:16">
      <c r="A11" s="275" t="s">
        <v>89</v>
      </c>
      <c r="B11" s="442" t="s">
        <v>109</v>
      </c>
      <c r="C11" s="260">
        <v>130</v>
      </c>
      <c r="D11" s="128">
        <v>11.31</v>
      </c>
      <c r="E11" s="128">
        <v>23.08</v>
      </c>
      <c r="F11" s="128">
        <v>2.44</v>
      </c>
      <c r="G11" s="128">
        <v>263.02999999999997</v>
      </c>
      <c r="H11" s="128">
        <v>0.08</v>
      </c>
      <c r="I11" s="128">
        <v>0.3</v>
      </c>
      <c r="J11" s="128">
        <v>0.22</v>
      </c>
      <c r="K11" s="128">
        <v>0.9</v>
      </c>
      <c r="L11" s="128">
        <v>90.22</v>
      </c>
      <c r="M11" s="128">
        <v>16.82</v>
      </c>
      <c r="N11" s="128">
        <v>1.98</v>
      </c>
      <c r="O11" s="128">
        <v>192.68</v>
      </c>
      <c r="P11" t="s">
        <v>231</v>
      </c>
    </row>
    <row r="12" spans="1:16">
      <c r="A12" s="118" t="s">
        <v>31</v>
      </c>
      <c r="B12" s="443" t="s">
        <v>292</v>
      </c>
      <c r="C12" s="123">
        <v>200</v>
      </c>
      <c r="D12" s="268">
        <v>2.0099999999999998</v>
      </c>
      <c r="E12" s="268">
        <v>2.39</v>
      </c>
      <c r="F12" s="268">
        <v>25.65</v>
      </c>
      <c r="G12" s="268">
        <v>131.87</v>
      </c>
      <c r="H12" s="268">
        <v>0.04</v>
      </c>
      <c r="I12" s="268">
        <v>1.31</v>
      </c>
      <c r="J12" s="268">
        <v>0.02</v>
      </c>
      <c r="K12" s="268">
        <v>0</v>
      </c>
      <c r="L12" s="268">
        <v>126</v>
      </c>
      <c r="M12" s="268">
        <v>14</v>
      </c>
      <c r="N12" s="268">
        <v>0.1</v>
      </c>
      <c r="O12" s="268">
        <v>90</v>
      </c>
      <c r="P12" t="s">
        <v>231</v>
      </c>
    </row>
    <row r="13" spans="1:16">
      <c r="A13" s="136" t="s">
        <v>22</v>
      </c>
      <c r="B13" s="118" t="s">
        <v>23</v>
      </c>
      <c r="C13" s="123">
        <v>50</v>
      </c>
      <c r="D13" s="268">
        <v>3.8</v>
      </c>
      <c r="E13" s="268">
        <v>0.4</v>
      </c>
      <c r="F13" s="268">
        <v>24.6</v>
      </c>
      <c r="G13" s="268">
        <v>117.5</v>
      </c>
      <c r="H13" s="268">
        <v>0.05</v>
      </c>
      <c r="I13" s="268">
        <v>0</v>
      </c>
      <c r="J13" s="268">
        <v>0</v>
      </c>
      <c r="K13" s="268">
        <v>0.55000000000000004</v>
      </c>
      <c r="L13" s="268">
        <v>10</v>
      </c>
      <c r="M13" s="268">
        <v>7</v>
      </c>
      <c r="N13" s="268">
        <v>0.55000000000000004</v>
      </c>
      <c r="O13" s="268">
        <v>32.5</v>
      </c>
      <c r="P13" t="s">
        <v>231</v>
      </c>
    </row>
    <row r="14" spans="1:16">
      <c r="A14" s="136" t="s">
        <v>69</v>
      </c>
      <c r="B14" s="118" t="s">
        <v>67</v>
      </c>
      <c r="C14" s="123">
        <v>30</v>
      </c>
      <c r="D14" s="268">
        <v>1.98</v>
      </c>
      <c r="E14" s="268">
        <v>0.36</v>
      </c>
      <c r="F14" s="268">
        <v>10.02</v>
      </c>
      <c r="G14" s="268">
        <v>52.2</v>
      </c>
      <c r="H14" s="268">
        <v>0.06</v>
      </c>
      <c r="I14" s="268">
        <v>0</v>
      </c>
      <c r="J14" s="268">
        <v>0</v>
      </c>
      <c r="K14" s="268">
        <v>0.42</v>
      </c>
      <c r="L14" s="268">
        <v>10.5</v>
      </c>
      <c r="M14" s="268">
        <v>14.1</v>
      </c>
      <c r="N14" s="268">
        <v>1.17</v>
      </c>
      <c r="O14" s="268">
        <v>47.4</v>
      </c>
      <c r="P14" t="s">
        <v>231</v>
      </c>
    </row>
    <row r="15" spans="1:16" ht="18" customHeight="1">
      <c r="A15" s="63"/>
      <c r="B15" s="63" t="s">
        <v>27</v>
      </c>
      <c r="C15" s="13">
        <f>C10+C11+C12+C13+C14</f>
        <v>450</v>
      </c>
      <c r="D15" s="13">
        <f t="shared" ref="D15:O15" si="0">D10+D11+D12+D13+D14</f>
        <v>19.62</v>
      </c>
      <c r="E15" s="13">
        <f t="shared" si="0"/>
        <v>28.179999999999996</v>
      </c>
      <c r="F15" s="13">
        <f t="shared" si="0"/>
        <v>64.7</v>
      </c>
      <c r="G15" s="13">
        <f t="shared" si="0"/>
        <v>592.19000000000005</v>
      </c>
      <c r="H15" s="13">
        <f t="shared" si="0"/>
        <v>0.24</v>
      </c>
      <c r="I15" s="13">
        <f t="shared" si="0"/>
        <v>4.72</v>
      </c>
      <c r="J15" s="13">
        <f t="shared" si="0"/>
        <v>0.24</v>
      </c>
      <c r="K15" s="13">
        <f t="shared" si="0"/>
        <v>2.8200000000000003</v>
      </c>
      <c r="L15" s="13">
        <f t="shared" si="0"/>
        <v>247.11</v>
      </c>
      <c r="M15" s="13">
        <f t="shared" si="0"/>
        <v>57.910000000000004</v>
      </c>
      <c r="N15" s="13">
        <f t="shared" si="0"/>
        <v>4.08</v>
      </c>
      <c r="O15" s="13">
        <f t="shared" si="0"/>
        <v>374.17999999999995</v>
      </c>
    </row>
    <row r="16" spans="1:16">
      <c r="A16" s="431"/>
      <c r="B16" s="426" t="s">
        <v>291</v>
      </c>
      <c r="C16" s="432"/>
      <c r="D16" s="123"/>
      <c r="E16" s="123"/>
      <c r="F16" s="123"/>
      <c r="G16" s="124"/>
      <c r="H16" s="430"/>
      <c r="I16" s="430"/>
      <c r="J16" s="430"/>
      <c r="K16" s="430"/>
      <c r="L16" s="430"/>
      <c r="M16" s="430"/>
      <c r="N16" s="430"/>
      <c r="O16" s="430"/>
    </row>
    <row r="17" spans="1:17">
      <c r="A17" s="275" t="s">
        <v>36</v>
      </c>
      <c r="B17" s="442" t="s">
        <v>37</v>
      </c>
      <c r="C17" s="260">
        <v>40</v>
      </c>
      <c r="D17" s="272">
        <v>0.52</v>
      </c>
      <c r="E17" s="272">
        <v>1.95</v>
      </c>
      <c r="F17" s="272">
        <v>1.99</v>
      </c>
      <c r="G17" s="272">
        <v>27.59</v>
      </c>
      <c r="H17" s="272">
        <v>0.01</v>
      </c>
      <c r="I17" s="272">
        <v>3.11</v>
      </c>
      <c r="J17" s="272">
        <v>0</v>
      </c>
      <c r="K17" s="272">
        <v>0.95</v>
      </c>
      <c r="L17" s="272">
        <v>10.39</v>
      </c>
      <c r="M17" s="272">
        <v>5.99</v>
      </c>
      <c r="N17" s="272">
        <v>0.28000000000000003</v>
      </c>
      <c r="O17" s="272">
        <v>11.6</v>
      </c>
      <c r="P17" t="s">
        <v>231</v>
      </c>
    </row>
    <row r="18" spans="1:17">
      <c r="A18" s="273" t="s">
        <v>84</v>
      </c>
      <c r="B18" s="442" t="s">
        <v>85</v>
      </c>
      <c r="C18" s="260">
        <v>250</v>
      </c>
      <c r="D18" s="272">
        <v>1.82</v>
      </c>
      <c r="E18" s="272">
        <v>5</v>
      </c>
      <c r="F18" s="272">
        <v>10.65</v>
      </c>
      <c r="G18" s="272">
        <v>95</v>
      </c>
      <c r="H18" s="272">
        <v>0.05</v>
      </c>
      <c r="I18" s="272">
        <v>10.3</v>
      </c>
      <c r="J18" s="272">
        <v>0</v>
      </c>
      <c r="K18" s="272">
        <v>2.4</v>
      </c>
      <c r="L18" s="272">
        <v>34.5</v>
      </c>
      <c r="M18" s="272">
        <v>26.25</v>
      </c>
      <c r="N18" s="272">
        <v>1.2</v>
      </c>
      <c r="O18" s="272">
        <v>53</v>
      </c>
      <c r="P18" t="s">
        <v>231</v>
      </c>
    </row>
    <row r="19" spans="1:17">
      <c r="A19" s="275" t="s">
        <v>80</v>
      </c>
      <c r="B19" s="442" t="s">
        <v>109</v>
      </c>
      <c r="C19" s="260">
        <v>150</v>
      </c>
      <c r="D19" s="128">
        <v>13.05</v>
      </c>
      <c r="E19" s="128">
        <v>26.64</v>
      </c>
      <c r="F19" s="128">
        <v>2.82</v>
      </c>
      <c r="G19" s="128">
        <v>321.2</v>
      </c>
      <c r="H19" s="128">
        <v>0.1</v>
      </c>
      <c r="I19" s="128">
        <v>0.35</v>
      </c>
      <c r="J19" s="128">
        <v>0.26</v>
      </c>
      <c r="K19" s="128">
        <v>1.05</v>
      </c>
      <c r="L19" s="128">
        <v>104.11</v>
      </c>
      <c r="M19" s="128">
        <v>19.41</v>
      </c>
      <c r="N19" s="128">
        <v>2.29</v>
      </c>
      <c r="O19" s="128">
        <v>222.35</v>
      </c>
      <c r="P19" t="s">
        <v>231</v>
      </c>
    </row>
    <row r="20" spans="1:17">
      <c r="A20" s="118" t="s">
        <v>31</v>
      </c>
      <c r="B20" s="443" t="s">
        <v>292</v>
      </c>
      <c r="C20" s="123">
        <v>200</v>
      </c>
      <c r="D20" s="268">
        <v>2.0099999999999998</v>
      </c>
      <c r="E20" s="268">
        <v>2.39</v>
      </c>
      <c r="F20" s="268">
        <v>25.65</v>
      </c>
      <c r="G20" s="268">
        <v>131.87</v>
      </c>
      <c r="H20" s="268">
        <v>0.04</v>
      </c>
      <c r="I20" s="268">
        <v>1.31</v>
      </c>
      <c r="J20" s="268">
        <v>0.02</v>
      </c>
      <c r="K20" s="268">
        <v>0</v>
      </c>
      <c r="L20" s="268">
        <v>126</v>
      </c>
      <c r="M20" s="268">
        <v>14</v>
      </c>
      <c r="N20" s="268">
        <v>0.1</v>
      </c>
      <c r="O20" s="268">
        <v>90</v>
      </c>
      <c r="P20" t="s">
        <v>231</v>
      </c>
    </row>
    <row r="21" spans="1:17">
      <c r="A21" s="118" t="s">
        <v>22</v>
      </c>
      <c r="B21" s="118" t="s">
        <v>23</v>
      </c>
      <c r="C21" s="123">
        <v>50</v>
      </c>
      <c r="D21" s="268">
        <v>3.8</v>
      </c>
      <c r="E21" s="268">
        <v>0.4</v>
      </c>
      <c r="F21" s="268">
        <v>24.6</v>
      </c>
      <c r="G21" s="268">
        <v>117.5</v>
      </c>
      <c r="H21" s="268">
        <v>0.05</v>
      </c>
      <c r="I21" s="268">
        <v>0</v>
      </c>
      <c r="J21" s="268">
        <v>0</v>
      </c>
      <c r="K21" s="268">
        <v>0.56999999999999995</v>
      </c>
      <c r="L21" s="268">
        <v>7.5</v>
      </c>
      <c r="M21" s="268">
        <v>9.99</v>
      </c>
      <c r="N21" s="268">
        <v>0.55000000000000004</v>
      </c>
      <c r="O21" s="268">
        <v>32.5</v>
      </c>
      <c r="P21" t="s">
        <v>231</v>
      </c>
    </row>
    <row r="22" spans="1:17">
      <c r="A22" s="118" t="s">
        <v>69</v>
      </c>
      <c r="B22" s="118" t="s">
        <v>67</v>
      </c>
      <c r="C22" s="123">
        <v>30</v>
      </c>
      <c r="D22" s="268">
        <v>1.98</v>
      </c>
      <c r="E22" s="268">
        <v>0.36</v>
      </c>
      <c r="F22" s="268">
        <v>10.02</v>
      </c>
      <c r="G22" s="268">
        <v>52.2</v>
      </c>
      <c r="H22" s="268">
        <v>0.06</v>
      </c>
      <c r="I22" s="268">
        <v>0</v>
      </c>
      <c r="J22" s="268">
        <v>0</v>
      </c>
      <c r="K22" s="268">
        <v>0.42</v>
      </c>
      <c r="L22" s="268">
        <v>10.5</v>
      </c>
      <c r="M22" s="268">
        <v>14.1</v>
      </c>
      <c r="N22" s="268">
        <v>1.17</v>
      </c>
      <c r="O22" s="268">
        <v>47.4</v>
      </c>
    </row>
    <row r="23" spans="1:17">
      <c r="A23" s="136" t="s">
        <v>26</v>
      </c>
      <c r="B23" s="62" t="s">
        <v>155</v>
      </c>
      <c r="C23" s="260">
        <v>200</v>
      </c>
      <c r="D23" s="272">
        <v>0.8</v>
      </c>
      <c r="E23" s="272">
        <v>0.8</v>
      </c>
      <c r="F23" s="272">
        <v>19.600000000000001</v>
      </c>
      <c r="G23" s="272">
        <v>94</v>
      </c>
      <c r="H23" s="272">
        <v>0.06</v>
      </c>
      <c r="I23" s="272">
        <v>20</v>
      </c>
      <c r="J23" s="272">
        <v>0</v>
      </c>
      <c r="K23" s="272">
        <v>0.4</v>
      </c>
      <c r="L23" s="272">
        <v>32</v>
      </c>
      <c r="M23" s="272">
        <v>18</v>
      </c>
      <c r="N23" s="272">
        <v>4.4000000000000004</v>
      </c>
      <c r="O23" s="272">
        <v>22</v>
      </c>
    </row>
    <row r="24" spans="1:17">
      <c r="A24" s="118"/>
      <c r="B24" s="118" t="s">
        <v>27</v>
      </c>
      <c r="C24" s="117">
        <f>C17+C18+C19+C20+C21+C22+C23</f>
        <v>920</v>
      </c>
      <c r="D24" s="117">
        <f t="shared" ref="D24:O24" si="1">D17+D18+D19+D20+D21+D22+D23</f>
        <v>23.98</v>
      </c>
      <c r="E24" s="117">
        <f t="shared" si="1"/>
        <v>37.54</v>
      </c>
      <c r="F24" s="117">
        <f t="shared" si="1"/>
        <v>95.330000000000013</v>
      </c>
      <c r="G24" s="117">
        <f t="shared" si="1"/>
        <v>839.36</v>
      </c>
      <c r="H24" s="117">
        <f t="shared" si="1"/>
        <v>0.37</v>
      </c>
      <c r="I24" s="117">
        <f t="shared" si="1"/>
        <v>35.07</v>
      </c>
      <c r="J24" s="117">
        <f t="shared" si="1"/>
        <v>0.28000000000000003</v>
      </c>
      <c r="K24" s="117">
        <f t="shared" si="1"/>
        <v>5.79</v>
      </c>
      <c r="L24" s="117">
        <f t="shared" si="1"/>
        <v>325</v>
      </c>
      <c r="M24" s="117">
        <f t="shared" si="1"/>
        <v>107.74</v>
      </c>
      <c r="N24" s="117">
        <f t="shared" si="1"/>
        <v>9.99</v>
      </c>
      <c r="O24" s="117">
        <f t="shared" si="1"/>
        <v>478.84999999999997</v>
      </c>
    </row>
    <row r="25" spans="1:17">
      <c r="A25" s="136"/>
      <c r="B25" s="118" t="s">
        <v>103</v>
      </c>
      <c r="C25" s="117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</row>
    <row r="26" spans="1:17">
      <c r="A26" s="547" t="s">
        <v>101</v>
      </c>
      <c r="B26" s="124" t="s">
        <v>102</v>
      </c>
      <c r="C26" s="123">
        <v>30</v>
      </c>
      <c r="D26" s="268">
        <v>0.27</v>
      </c>
      <c r="E26" s="268">
        <v>1.53</v>
      </c>
      <c r="F26" s="268">
        <v>1.08</v>
      </c>
      <c r="G26" s="268">
        <v>19.2</v>
      </c>
      <c r="H26" s="268">
        <v>0.01</v>
      </c>
      <c r="I26" s="268">
        <v>4.2300000000000004</v>
      </c>
      <c r="J26" s="268">
        <v>0</v>
      </c>
      <c r="K26" s="268">
        <v>78</v>
      </c>
      <c r="L26" s="268">
        <v>5.0999999999999996</v>
      </c>
      <c r="M26" s="268">
        <v>4.8</v>
      </c>
      <c r="N26" s="268">
        <v>0.21</v>
      </c>
      <c r="O26" s="268">
        <v>9.6</v>
      </c>
      <c r="P26" t="s">
        <v>231</v>
      </c>
    </row>
    <row r="27" spans="1:17">
      <c r="A27" s="124"/>
      <c r="B27" s="118"/>
      <c r="C27" s="123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Q27" t="s">
        <v>281</v>
      </c>
    </row>
    <row r="28" spans="1:17">
      <c r="A28" s="584" t="s">
        <v>118</v>
      </c>
      <c r="B28" s="584"/>
      <c r="C28" s="584"/>
      <c r="D28" s="584"/>
      <c r="E28" s="116"/>
      <c r="F28" s="116"/>
      <c r="G28" s="116"/>
    </row>
    <row r="29" spans="1:17">
      <c r="A29" s="584" t="s">
        <v>119</v>
      </c>
      <c r="B29" s="584"/>
      <c r="C29" s="584"/>
      <c r="D29" s="584"/>
      <c r="E29" s="116"/>
      <c r="F29" s="116"/>
      <c r="G29" s="116"/>
    </row>
    <row r="30" spans="1:17">
      <c r="A30" s="584" t="s">
        <v>120</v>
      </c>
      <c r="B30" s="584"/>
      <c r="C30" s="584"/>
      <c r="D30" s="584"/>
      <c r="E30" s="116"/>
      <c r="F30" s="669" t="s">
        <v>238</v>
      </c>
      <c r="G30" s="669"/>
    </row>
    <row r="31" spans="1:17" ht="15.75" thickBot="1">
      <c r="A31" s="584" t="s">
        <v>230</v>
      </c>
      <c r="B31" s="584"/>
      <c r="C31" s="584"/>
      <c r="D31" s="584"/>
      <c r="E31" s="116"/>
      <c r="F31" s="116"/>
      <c r="G31" s="116"/>
    </row>
    <row r="32" spans="1:17" ht="25.5">
      <c r="A32" s="638" t="s">
        <v>1</v>
      </c>
      <c r="B32" s="638" t="s">
        <v>2</v>
      </c>
      <c r="C32" s="615" t="s">
        <v>3</v>
      </c>
      <c r="D32" s="638" t="s">
        <v>4</v>
      </c>
      <c r="E32" s="638"/>
      <c r="F32" s="638"/>
      <c r="G32" s="440" t="s">
        <v>134</v>
      </c>
      <c r="H32" s="615" t="s">
        <v>9</v>
      </c>
      <c r="I32" s="615"/>
      <c r="J32" s="615"/>
      <c r="K32" s="615"/>
      <c r="L32" s="615" t="s">
        <v>14</v>
      </c>
      <c r="M32" s="615"/>
      <c r="N32" s="615"/>
      <c r="O32" s="615"/>
    </row>
    <row r="33" spans="1:15">
      <c r="A33" s="638"/>
      <c r="B33" s="638"/>
      <c r="C33" s="615"/>
      <c r="D33" s="117" t="s">
        <v>5</v>
      </c>
      <c r="E33" s="117" t="s">
        <v>6</v>
      </c>
      <c r="F33" s="117" t="s">
        <v>7</v>
      </c>
      <c r="G33" s="118"/>
      <c r="H33" s="429" t="s">
        <v>10</v>
      </c>
      <c r="I33" s="429" t="s">
        <v>11</v>
      </c>
      <c r="J33" s="429" t="s">
        <v>12</v>
      </c>
      <c r="K33" s="429" t="s">
        <v>13</v>
      </c>
      <c r="L33" s="429" t="s">
        <v>15</v>
      </c>
      <c r="M33" s="429" t="s">
        <v>16</v>
      </c>
      <c r="N33" s="429" t="s">
        <v>17</v>
      </c>
      <c r="O33" s="429" t="s">
        <v>18</v>
      </c>
    </row>
    <row r="34" spans="1:15">
      <c r="A34" s="436"/>
      <c r="B34" s="428" t="s">
        <v>111</v>
      </c>
      <c r="C34" s="430"/>
      <c r="D34" s="123"/>
      <c r="E34" s="123"/>
      <c r="F34" s="123"/>
      <c r="G34" s="124"/>
      <c r="H34" s="430"/>
      <c r="I34" s="430"/>
      <c r="J34" s="430"/>
      <c r="K34" s="430"/>
      <c r="L34" s="430"/>
      <c r="M34" s="430"/>
      <c r="N34" s="430"/>
      <c r="O34" s="430"/>
    </row>
    <row r="35" spans="1:15">
      <c r="A35" s="260" t="s">
        <v>32</v>
      </c>
      <c r="B35" s="127" t="s">
        <v>33</v>
      </c>
      <c r="C35" s="260">
        <v>50</v>
      </c>
      <c r="D35" s="272">
        <v>0.79</v>
      </c>
      <c r="E35" s="272">
        <v>5.04</v>
      </c>
      <c r="F35" s="272">
        <v>1.49</v>
      </c>
      <c r="G35" s="272">
        <v>54.5</v>
      </c>
      <c r="H35" s="272">
        <v>0.01</v>
      </c>
      <c r="I35" s="272">
        <v>6.94</v>
      </c>
      <c r="J35" s="272">
        <v>0</v>
      </c>
      <c r="K35" s="272">
        <v>2.2400000000000002</v>
      </c>
      <c r="L35" s="272">
        <v>21.5</v>
      </c>
      <c r="M35" s="511">
        <v>7.49</v>
      </c>
      <c r="N35" s="272">
        <v>0.3</v>
      </c>
      <c r="O35" s="272">
        <v>16</v>
      </c>
    </row>
    <row r="36" spans="1:15">
      <c r="A36" s="260" t="s">
        <v>172</v>
      </c>
      <c r="B36" s="309" t="s">
        <v>170</v>
      </c>
      <c r="C36" s="260">
        <v>100</v>
      </c>
      <c r="D36" s="128">
        <v>18.46</v>
      </c>
      <c r="E36" s="272">
        <v>21.07</v>
      </c>
      <c r="F36" s="272">
        <v>5.35</v>
      </c>
      <c r="G36" s="272">
        <v>286.27999999999997</v>
      </c>
      <c r="H36" s="272">
        <v>0.1</v>
      </c>
      <c r="I36" s="272">
        <v>7.65</v>
      </c>
      <c r="J36" s="272">
        <v>37.33</v>
      </c>
      <c r="K36" s="272">
        <v>3.09</v>
      </c>
      <c r="L36" s="272">
        <v>19.649999999999999</v>
      </c>
      <c r="M36" s="272">
        <v>25.07</v>
      </c>
      <c r="N36" s="272">
        <v>12.5</v>
      </c>
      <c r="O36" s="272">
        <v>165.32</v>
      </c>
    </row>
    <row r="37" spans="1:15">
      <c r="A37" s="302" t="s">
        <v>51</v>
      </c>
      <c r="B37" s="552" t="s">
        <v>171</v>
      </c>
      <c r="C37" s="346">
        <v>150</v>
      </c>
      <c r="D37" s="128">
        <v>6.87</v>
      </c>
      <c r="E37" s="128">
        <v>9.66</v>
      </c>
      <c r="F37" s="128">
        <v>24.45</v>
      </c>
      <c r="G37" s="128">
        <v>212.25</v>
      </c>
      <c r="H37" s="128">
        <v>0.14000000000000001</v>
      </c>
      <c r="I37" s="128">
        <v>1.02</v>
      </c>
      <c r="J37" s="128">
        <v>0.06</v>
      </c>
      <c r="K37" s="134">
        <v>0.37</v>
      </c>
      <c r="L37" s="128">
        <v>101.85</v>
      </c>
      <c r="M37" s="128">
        <v>84.15</v>
      </c>
      <c r="N37" s="128">
        <v>2.58</v>
      </c>
      <c r="O37" s="128">
        <v>177.9</v>
      </c>
    </row>
    <row r="38" spans="1:15">
      <c r="A38" s="302" t="s">
        <v>131</v>
      </c>
      <c r="B38" s="553" t="s">
        <v>132</v>
      </c>
      <c r="C38" s="126">
        <v>207</v>
      </c>
      <c r="D38" s="128">
        <v>0.1</v>
      </c>
      <c r="E38" s="128">
        <v>0</v>
      </c>
      <c r="F38" s="128">
        <v>15.2</v>
      </c>
      <c r="G38" s="128">
        <v>61</v>
      </c>
      <c r="H38" s="128">
        <v>0</v>
      </c>
      <c r="I38" s="128">
        <v>2.8</v>
      </c>
      <c r="J38" s="128">
        <v>0</v>
      </c>
      <c r="K38" s="134">
        <v>0</v>
      </c>
      <c r="L38" s="128">
        <v>14.2</v>
      </c>
      <c r="M38" s="128">
        <v>2</v>
      </c>
      <c r="N38" s="128">
        <v>0.4</v>
      </c>
      <c r="O38" s="128">
        <v>4</v>
      </c>
    </row>
    <row r="39" spans="1:15">
      <c r="A39" s="123" t="s">
        <v>22</v>
      </c>
      <c r="B39" s="124" t="s">
        <v>23</v>
      </c>
      <c r="C39" s="123">
        <v>50</v>
      </c>
      <c r="D39" s="268">
        <v>3.8</v>
      </c>
      <c r="E39" s="268">
        <v>0.4</v>
      </c>
      <c r="F39" s="268">
        <v>24.6</v>
      </c>
      <c r="G39" s="268">
        <v>117.5</v>
      </c>
      <c r="H39" s="268">
        <v>0.05</v>
      </c>
      <c r="I39" s="268">
        <v>0</v>
      </c>
      <c r="J39" s="268">
        <v>0</v>
      </c>
      <c r="K39" s="268">
        <v>0.55000000000000004</v>
      </c>
      <c r="L39" s="268">
        <v>10</v>
      </c>
      <c r="M39" s="268">
        <v>7</v>
      </c>
      <c r="N39" s="268">
        <v>0.55000000000000004</v>
      </c>
      <c r="O39" s="268">
        <v>32.5</v>
      </c>
    </row>
    <row r="40" spans="1:15">
      <c r="A40" s="123" t="s">
        <v>69</v>
      </c>
      <c r="B40" s="124" t="s">
        <v>67</v>
      </c>
      <c r="C40" s="123">
        <v>30</v>
      </c>
      <c r="D40" s="268">
        <v>1.98</v>
      </c>
      <c r="E40" s="268">
        <v>0.36</v>
      </c>
      <c r="F40" s="268">
        <v>10.02</v>
      </c>
      <c r="G40" s="268">
        <v>52.2</v>
      </c>
      <c r="H40" s="268">
        <v>0.06</v>
      </c>
      <c r="I40" s="268">
        <v>0</v>
      </c>
      <c r="J40" s="268">
        <v>0</v>
      </c>
      <c r="K40" s="268">
        <v>0.42</v>
      </c>
      <c r="L40" s="268">
        <v>10.5</v>
      </c>
      <c r="M40" s="268">
        <v>14.1</v>
      </c>
      <c r="N40" s="268">
        <v>1.17</v>
      </c>
      <c r="O40" s="268">
        <v>47.4</v>
      </c>
    </row>
    <row r="41" spans="1:15">
      <c r="A41" s="117"/>
      <c r="B41" s="136" t="s">
        <v>27</v>
      </c>
      <c r="C41" s="117">
        <f>C35+C36+C37+C38+C39+C40</f>
        <v>587</v>
      </c>
      <c r="D41" s="117">
        <f t="shared" ref="D41:O41" si="2">D35+D36+D37+D38+D39+D40</f>
        <v>32</v>
      </c>
      <c r="E41" s="117">
        <f t="shared" si="2"/>
        <v>36.529999999999994</v>
      </c>
      <c r="F41" s="117">
        <f t="shared" si="2"/>
        <v>81.11</v>
      </c>
      <c r="G41" s="117">
        <f t="shared" si="2"/>
        <v>783.73</v>
      </c>
      <c r="H41" s="117">
        <f t="shared" si="2"/>
        <v>0.36</v>
      </c>
      <c r="I41" s="117">
        <f t="shared" si="2"/>
        <v>18.41</v>
      </c>
      <c r="J41" s="117">
        <f t="shared" si="2"/>
        <v>37.39</v>
      </c>
      <c r="K41" s="117">
        <f t="shared" si="2"/>
        <v>6.67</v>
      </c>
      <c r="L41" s="117">
        <f t="shared" si="2"/>
        <v>177.7</v>
      </c>
      <c r="M41" s="117">
        <f t="shared" si="2"/>
        <v>139.81</v>
      </c>
      <c r="N41" s="117">
        <f t="shared" si="2"/>
        <v>17.5</v>
      </c>
      <c r="O41" s="117">
        <f t="shared" si="2"/>
        <v>443.12</v>
      </c>
    </row>
    <row r="42" spans="1:15">
      <c r="A42" s="431"/>
      <c r="B42" s="426" t="s">
        <v>110</v>
      </c>
      <c r="C42" s="432"/>
      <c r="D42" s="123"/>
      <c r="E42" s="123"/>
      <c r="F42" s="123"/>
      <c r="G42" s="124"/>
      <c r="H42" s="430"/>
      <c r="I42" s="430"/>
      <c r="J42" s="430"/>
      <c r="K42" s="430"/>
      <c r="L42" s="430"/>
      <c r="M42" s="430"/>
      <c r="N42" s="430"/>
      <c r="O42" s="430"/>
    </row>
    <row r="43" spans="1:15" ht="15" customHeight="1">
      <c r="A43" s="271" t="s">
        <v>265</v>
      </c>
      <c r="B43" s="276" t="s">
        <v>266</v>
      </c>
      <c r="C43" s="260">
        <v>250</v>
      </c>
      <c r="D43" s="272">
        <v>2.67</v>
      </c>
      <c r="E43" s="272">
        <v>3.42</v>
      </c>
      <c r="F43" s="272">
        <v>18.21</v>
      </c>
      <c r="G43" s="272">
        <v>114.7</v>
      </c>
      <c r="H43" s="272">
        <v>0.1</v>
      </c>
      <c r="I43" s="272">
        <v>11.5</v>
      </c>
      <c r="J43" s="272">
        <v>0</v>
      </c>
      <c r="K43" s="272">
        <v>1.65</v>
      </c>
      <c r="L43" s="272">
        <v>21.28</v>
      </c>
      <c r="M43" s="272">
        <v>22.76</v>
      </c>
      <c r="N43" s="272">
        <v>0.97</v>
      </c>
      <c r="O43" s="272">
        <v>56.36</v>
      </c>
    </row>
    <row r="44" spans="1:15">
      <c r="A44" s="260" t="s">
        <v>172</v>
      </c>
      <c r="B44" s="309" t="s">
        <v>170</v>
      </c>
      <c r="C44" s="260">
        <v>100</v>
      </c>
      <c r="D44" s="128">
        <v>18.46</v>
      </c>
      <c r="E44" s="272">
        <v>21.07</v>
      </c>
      <c r="F44" s="272">
        <v>5.35</v>
      </c>
      <c r="G44" s="272">
        <v>286.27999999999997</v>
      </c>
      <c r="H44" s="272">
        <v>0.1</v>
      </c>
      <c r="I44" s="272">
        <v>7.65</v>
      </c>
      <c r="J44" s="272">
        <v>37.33</v>
      </c>
      <c r="K44" s="272">
        <v>3.09</v>
      </c>
      <c r="L44" s="272">
        <v>19.649999999999999</v>
      </c>
      <c r="M44" s="272">
        <v>25.07</v>
      </c>
      <c r="N44" s="272">
        <v>12.5</v>
      </c>
      <c r="O44" s="272">
        <v>165.32</v>
      </c>
    </row>
    <row r="45" spans="1:15">
      <c r="A45" s="302" t="s">
        <v>51</v>
      </c>
      <c r="B45" s="552" t="s">
        <v>171</v>
      </c>
      <c r="C45" s="346">
        <v>150</v>
      </c>
      <c r="D45" s="128">
        <v>6.87</v>
      </c>
      <c r="E45" s="128">
        <v>9.66</v>
      </c>
      <c r="F45" s="128">
        <v>24.45</v>
      </c>
      <c r="G45" s="128">
        <v>212.25</v>
      </c>
      <c r="H45" s="128">
        <v>0.14000000000000001</v>
      </c>
      <c r="I45" s="128">
        <v>1.02</v>
      </c>
      <c r="J45" s="128">
        <v>0.06</v>
      </c>
      <c r="K45" s="134">
        <v>0.37</v>
      </c>
      <c r="L45" s="128">
        <v>101.85</v>
      </c>
      <c r="M45" s="128">
        <v>84.15</v>
      </c>
      <c r="N45" s="128">
        <v>2.58</v>
      </c>
      <c r="O45" s="128">
        <v>177.9</v>
      </c>
    </row>
    <row r="46" spans="1:15">
      <c r="A46" s="302" t="s">
        <v>131</v>
      </c>
      <c r="B46" s="554" t="s">
        <v>132</v>
      </c>
      <c r="C46" s="126">
        <v>207</v>
      </c>
      <c r="D46" s="128">
        <v>0.1</v>
      </c>
      <c r="E46" s="128">
        <v>0</v>
      </c>
      <c r="F46" s="128">
        <v>15.2</v>
      </c>
      <c r="G46" s="128">
        <v>61</v>
      </c>
      <c r="H46" s="128">
        <v>0</v>
      </c>
      <c r="I46" s="128">
        <v>2.8</v>
      </c>
      <c r="J46" s="128">
        <v>0</v>
      </c>
      <c r="K46" s="134">
        <v>0</v>
      </c>
      <c r="L46" s="128">
        <v>14.2</v>
      </c>
      <c r="M46" s="128">
        <v>2</v>
      </c>
      <c r="N46" s="128">
        <v>0.4</v>
      </c>
      <c r="O46" s="128">
        <v>4</v>
      </c>
    </row>
    <row r="47" spans="1:15">
      <c r="A47" s="273" t="s">
        <v>22</v>
      </c>
      <c r="B47" s="118" t="s">
        <v>23</v>
      </c>
      <c r="C47" s="123">
        <v>60</v>
      </c>
      <c r="D47" s="268">
        <v>4.5599999999999996</v>
      </c>
      <c r="E47" s="268">
        <v>0.48</v>
      </c>
      <c r="F47" s="268">
        <v>29.52</v>
      </c>
      <c r="G47" s="268">
        <v>141</v>
      </c>
      <c r="H47" s="268">
        <v>0.06</v>
      </c>
      <c r="I47" s="268">
        <v>0</v>
      </c>
      <c r="J47" s="268">
        <v>0</v>
      </c>
      <c r="K47" s="268">
        <v>0.68</v>
      </c>
      <c r="L47" s="268">
        <v>9</v>
      </c>
      <c r="M47" s="268">
        <v>11.98</v>
      </c>
      <c r="N47" s="268">
        <v>0.66</v>
      </c>
      <c r="O47" s="268">
        <v>39</v>
      </c>
    </row>
    <row r="48" spans="1:15">
      <c r="A48" s="123" t="s">
        <v>69</v>
      </c>
      <c r="B48" s="124" t="s">
        <v>67</v>
      </c>
      <c r="C48" s="123">
        <v>35</v>
      </c>
      <c r="D48" s="268">
        <v>2.2999999999999998</v>
      </c>
      <c r="E48" s="268">
        <v>0.41</v>
      </c>
      <c r="F48" s="268">
        <v>11.68</v>
      </c>
      <c r="G48" s="268">
        <v>60.89</v>
      </c>
      <c r="H48" s="268">
        <v>0.06</v>
      </c>
      <c r="I48" s="268">
        <v>0</v>
      </c>
      <c r="J48" s="268">
        <v>0</v>
      </c>
      <c r="K48" s="268">
        <v>0.48</v>
      </c>
      <c r="L48" s="268">
        <v>12.24</v>
      </c>
      <c r="M48" s="268">
        <v>16.440000000000001</v>
      </c>
      <c r="N48" s="268">
        <v>1.36</v>
      </c>
      <c r="O48" s="268">
        <v>55.29</v>
      </c>
    </row>
    <row r="49" spans="1:16">
      <c r="A49" s="117"/>
      <c r="B49" s="118" t="s">
        <v>27</v>
      </c>
      <c r="C49" s="117">
        <f>C43+C44+C45+C46+C47+C48</f>
        <v>802</v>
      </c>
      <c r="D49" s="117">
        <f t="shared" ref="D49:O49" si="3">D43+D44+D45+D46+D47+D48</f>
        <v>34.96</v>
      </c>
      <c r="E49" s="117">
        <f t="shared" si="3"/>
        <v>35.04</v>
      </c>
      <c r="F49" s="117">
        <f t="shared" si="3"/>
        <v>104.41</v>
      </c>
      <c r="G49" s="117">
        <f t="shared" si="3"/>
        <v>876.12</v>
      </c>
      <c r="H49" s="117">
        <f t="shared" si="3"/>
        <v>0.46</v>
      </c>
      <c r="I49" s="117">
        <f t="shared" si="3"/>
        <v>22.97</v>
      </c>
      <c r="J49" s="117">
        <f t="shared" si="3"/>
        <v>37.39</v>
      </c>
      <c r="K49" s="117">
        <f t="shared" si="3"/>
        <v>6.27</v>
      </c>
      <c r="L49" s="117">
        <f t="shared" si="3"/>
        <v>178.22</v>
      </c>
      <c r="M49" s="117">
        <f t="shared" si="3"/>
        <v>162.4</v>
      </c>
      <c r="N49" s="117">
        <f t="shared" si="3"/>
        <v>18.47</v>
      </c>
      <c r="O49" s="117">
        <f t="shared" si="3"/>
        <v>497.87000000000006</v>
      </c>
    </row>
    <row r="50" spans="1:16">
      <c r="A50" s="117"/>
      <c r="B50" s="118" t="s">
        <v>103</v>
      </c>
      <c r="C50" s="117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1:16">
      <c r="A51" s="123" t="s">
        <v>101</v>
      </c>
      <c r="B51" s="124" t="s">
        <v>102</v>
      </c>
      <c r="C51" s="123">
        <v>30</v>
      </c>
      <c r="D51" s="268">
        <v>0.27</v>
      </c>
      <c r="E51" s="268">
        <v>1.53</v>
      </c>
      <c r="F51" s="268">
        <v>1.08</v>
      </c>
      <c r="G51" s="268">
        <v>19.2</v>
      </c>
      <c r="H51" s="268">
        <v>0.01</v>
      </c>
      <c r="I51" s="268">
        <v>4.2300000000000004</v>
      </c>
      <c r="J51" s="268">
        <v>0</v>
      </c>
      <c r="K51" s="268">
        <v>78</v>
      </c>
      <c r="L51" s="268">
        <v>5.0999999999999996</v>
      </c>
      <c r="M51" s="268">
        <v>4.8</v>
      </c>
      <c r="N51" s="268">
        <v>0.21</v>
      </c>
      <c r="O51" s="268">
        <v>9.6</v>
      </c>
    </row>
    <row r="52" spans="1:16">
      <c r="A52" s="4"/>
      <c r="B52" s="57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6">
      <c r="A53" s="584" t="s">
        <v>45</v>
      </c>
      <c r="B53" s="584"/>
      <c r="C53" s="584"/>
      <c r="D53" s="584"/>
    </row>
    <row r="54" spans="1:16">
      <c r="A54" s="584" t="s">
        <v>46</v>
      </c>
      <c r="B54" s="584"/>
      <c r="C54" s="584"/>
      <c r="D54" s="584"/>
    </row>
    <row r="55" spans="1:16">
      <c r="A55" s="584" t="s">
        <v>120</v>
      </c>
      <c r="B55" s="584"/>
      <c r="C55" s="584"/>
      <c r="D55" s="584"/>
    </row>
    <row r="56" spans="1:16" ht="15.75" thickBot="1">
      <c r="A56" s="584" t="s">
        <v>230</v>
      </c>
      <c r="B56" s="584"/>
      <c r="C56" s="584"/>
      <c r="D56" s="584"/>
    </row>
    <row r="57" spans="1:16" ht="25.5">
      <c r="A57" s="651" t="s">
        <v>1</v>
      </c>
      <c r="B57" s="651" t="s">
        <v>2</v>
      </c>
      <c r="C57" s="639" t="s">
        <v>3</v>
      </c>
      <c r="D57" s="651" t="s">
        <v>4</v>
      </c>
      <c r="E57" s="651"/>
      <c r="F57" s="651"/>
      <c r="G57" s="440" t="s">
        <v>134</v>
      </c>
      <c r="H57" s="639" t="s">
        <v>9</v>
      </c>
      <c r="I57" s="639"/>
      <c r="J57" s="639"/>
      <c r="K57" s="639"/>
      <c r="L57" s="639" t="s">
        <v>14</v>
      </c>
      <c r="M57" s="639"/>
      <c r="N57" s="639"/>
      <c r="O57" s="639"/>
    </row>
    <row r="58" spans="1:16">
      <c r="A58" s="651"/>
      <c r="B58" s="651"/>
      <c r="C58" s="639"/>
      <c r="D58" s="123" t="s">
        <v>5</v>
      </c>
      <c r="E58" s="123" t="s">
        <v>6</v>
      </c>
      <c r="F58" s="123" t="s">
        <v>7</v>
      </c>
      <c r="G58" s="124"/>
      <c r="H58" s="430" t="s">
        <v>10</v>
      </c>
      <c r="I58" s="430" t="s">
        <v>11</v>
      </c>
      <c r="J58" s="430" t="s">
        <v>12</v>
      </c>
      <c r="K58" s="430" t="s">
        <v>13</v>
      </c>
      <c r="L58" s="430" t="s">
        <v>15</v>
      </c>
      <c r="M58" s="430" t="s">
        <v>16</v>
      </c>
      <c r="N58" s="430" t="s">
        <v>17</v>
      </c>
      <c r="O58" s="430" t="s">
        <v>18</v>
      </c>
    </row>
    <row r="59" spans="1:16" ht="24" customHeight="1">
      <c r="A59" s="204"/>
      <c r="B59" s="117" t="s">
        <v>112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6" ht="16.5" customHeight="1">
      <c r="A60" s="446" t="s">
        <v>106</v>
      </c>
      <c r="B60" s="447" t="s">
        <v>154</v>
      </c>
      <c r="C60" s="314">
        <v>40</v>
      </c>
      <c r="D60" s="315">
        <v>0.59</v>
      </c>
      <c r="E60" s="315">
        <v>2.4500000000000002</v>
      </c>
      <c r="F60" s="315">
        <v>1.67</v>
      </c>
      <c r="G60" s="315">
        <v>20.72</v>
      </c>
      <c r="H60" s="315">
        <v>0.01</v>
      </c>
      <c r="I60" s="315">
        <v>7.46</v>
      </c>
      <c r="J60" s="315">
        <v>0</v>
      </c>
      <c r="K60" s="315">
        <v>1.1200000000000001</v>
      </c>
      <c r="L60" s="315">
        <v>12.08</v>
      </c>
      <c r="M60" s="315">
        <v>6.95</v>
      </c>
      <c r="N60" s="315">
        <v>0.22</v>
      </c>
      <c r="O60" s="315">
        <v>15.41</v>
      </c>
      <c r="P60" t="s">
        <v>231</v>
      </c>
    </row>
    <row r="61" spans="1:16">
      <c r="A61" s="273" t="s">
        <v>138</v>
      </c>
      <c r="B61" s="446" t="s">
        <v>139</v>
      </c>
      <c r="C61" s="548">
        <v>100</v>
      </c>
      <c r="D61" s="272">
        <v>23.56</v>
      </c>
      <c r="E61" s="272">
        <v>16.28</v>
      </c>
      <c r="F61" s="272">
        <v>0.56000000000000005</v>
      </c>
      <c r="G61" s="272">
        <v>242.86</v>
      </c>
      <c r="H61" s="128">
        <v>0.06</v>
      </c>
      <c r="I61" s="272">
        <v>4.71</v>
      </c>
      <c r="J61" s="272">
        <v>0.02</v>
      </c>
      <c r="K61" s="272">
        <v>0.56000000000000005</v>
      </c>
      <c r="L61" s="272">
        <v>35.71</v>
      </c>
      <c r="M61" s="272">
        <v>22.85</v>
      </c>
      <c r="N61" s="272">
        <v>1.57</v>
      </c>
      <c r="O61" s="272">
        <v>158.58000000000001</v>
      </c>
      <c r="P61" t="s">
        <v>231</v>
      </c>
    </row>
    <row r="62" spans="1:16">
      <c r="A62" s="273" t="s">
        <v>92</v>
      </c>
      <c r="B62" s="131" t="s">
        <v>248</v>
      </c>
      <c r="C62" s="549">
        <v>150</v>
      </c>
      <c r="D62" s="272">
        <v>3.41</v>
      </c>
      <c r="E62" s="272">
        <v>7.58</v>
      </c>
      <c r="F62" s="272">
        <v>33.729999999999997</v>
      </c>
      <c r="G62" s="272">
        <v>217.18</v>
      </c>
      <c r="H62" s="272">
        <v>0.04</v>
      </c>
      <c r="I62" s="272">
        <v>1.82</v>
      </c>
      <c r="J62" s="272">
        <v>29.5</v>
      </c>
      <c r="K62" s="272">
        <v>1.65</v>
      </c>
      <c r="L62" s="272">
        <v>15.17</v>
      </c>
      <c r="M62" s="272">
        <v>31.43</v>
      </c>
      <c r="N62" s="272">
        <v>0.65</v>
      </c>
      <c r="O62" s="272">
        <v>82.27</v>
      </c>
      <c r="P62" t="s">
        <v>135</v>
      </c>
    </row>
    <row r="63" spans="1:16" ht="18" customHeight="1">
      <c r="A63" s="273" t="s">
        <v>83</v>
      </c>
      <c r="B63" s="131" t="s">
        <v>140</v>
      </c>
      <c r="C63" s="549">
        <v>200</v>
      </c>
      <c r="D63" s="272">
        <v>0.5</v>
      </c>
      <c r="E63" s="272">
        <v>0.2</v>
      </c>
      <c r="F63" s="272">
        <v>23.1</v>
      </c>
      <c r="G63" s="272">
        <v>96</v>
      </c>
      <c r="H63" s="272">
        <v>0.02</v>
      </c>
      <c r="I63" s="272">
        <v>4.3</v>
      </c>
      <c r="J63" s="272">
        <v>0</v>
      </c>
      <c r="K63" s="272">
        <v>0.2</v>
      </c>
      <c r="L63" s="272">
        <v>22</v>
      </c>
      <c r="M63" s="272">
        <v>14</v>
      </c>
      <c r="N63" s="272">
        <v>1.1000000000000001</v>
      </c>
      <c r="O63" s="272">
        <v>16</v>
      </c>
    </row>
    <row r="64" spans="1:16">
      <c r="A64" s="273" t="s">
        <v>22</v>
      </c>
      <c r="B64" s="275" t="s">
        <v>23</v>
      </c>
      <c r="C64" s="549">
        <v>50</v>
      </c>
      <c r="D64" s="272">
        <v>3.8</v>
      </c>
      <c r="E64" s="272">
        <v>0.4</v>
      </c>
      <c r="F64" s="272">
        <v>24.6</v>
      </c>
      <c r="G64" s="272">
        <v>117.5</v>
      </c>
      <c r="H64" s="272">
        <v>0.05</v>
      </c>
      <c r="I64" s="272">
        <v>0</v>
      </c>
      <c r="J64" s="272">
        <v>0</v>
      </c>
      <c r="K64" s="272">
        <v>0.55000000000000004</v>
      </c>
      <c r="L64" s="272">
        <v>10</v>
      </c>
      <c r="M64" s="272">
        <v>7</v>
      </c>
      <c r="N64" s="272">
        <v>0.55000000000000004</v>
      </c>
      <c r="O64" s="272">
        <v>32.5</v>
      </c>
      <c r="P64" t="s">
        <v>231</v>
      </c>
    </row>
    <row r="65" spans="1:16">
      <c r="A65" s="273" t="s">
        <v>69</v>
      </c>
      <c r="B65" s="275" t="s">
        <v>67</v>
      </c>
      <c r="C65" s="549">
        <v>30</v>
      </c>
      <c r="D65" s="272">
        <v>1.98</v>
      </c>
      <c r="E65" s="272">
        <v>0.36</v>
      </c>
      <c r="F65" s="272">
        <v>10.02</v>
      </c>
      <c r="G65" s="272">
        <v>52.2</v>
      </c>
      <c r="H65" s="272">
        <v>0.06</v>
      </c>
      <c r="I65" s="272">
        <v>0</v>
      </c>
      <c r="J65" s="272">
        <v>0</v>
      </c>
      <c r="K65" s="272">
        <v>0.42</v>
      </c>
      <c r="L65" s="272">
        <v>10.5</v>
      </c>
      <c r="M65" s="272">
        <v>14.1</v>
      </c>
      <c r="N65" s="272">
        <v>1.17</v>
      </c>
      <c r="O65" s="272">
        <v>47.4</v>
      </c>
      <c r="P65" t="s">
        <v>231</v>
      </c>
    </row>
    <row r="66" spans="1:16">
      <c r="A66" s="503"/>
      <c r="B66" s="273" t="s">
        <v>27</v>
      </c>
      <c r="C66" s="550">
        <f>C60+C61+C62+C63+C64+C65</f>
        <v>570</v>
      </c>
      <c r="D66" s="316">
        <f t="shared" ref="D66:O66" si="4">D60+D61+D62+D63+D64+D65</f>
        <v>33.839999999999996</v>
      </c>
      <c r="E66" s="316">
        <f t="shared" si="4"/>
        <v>27.27</v>
      </c>
      <c r="F66" s="316">
        <f t="shared" si="4"/>
        <v>93.679999999999993</v>
      </c>
      <c r="G66" s="316">
        <f t="shared" si="4"/>
        <v>746.46</v>
      </c>
      <c r="H66" s="316">
        <f t="shared" si="4"/>
        <v>0.24</v>
      </c>
      <c r="I66" s="316">
        <f t="shared" si="4"/>
        <v>18.29</v>
      </c>
      <c r="J66" s="316">
        <f t="shared" si="4"/>
        <v>29.52</v>
      </c>
      <c r="K66" s="316">
        <f t="shared" si="4"/>
        <v>4.5</v>
      </c>
      <c r="L66" s="316">
        <f t="shared" si="4"/>
        <v>105.46000000000001</v>
      </c>
      <c r="M66" s="316">
        <f t="shared" si="4"/>
        <v>96.33</v>
      </c>
      <c r="N66" s="316">
        <f t="shared" si="4"/>
        <v>5.26</v>
      </c>
      <c r="O66" s="316">
        <f t="shared" si="4"/>
        <v>352.15999999999997</v>
      </c>
    </row>
    <row r="67" spans="1:16">
      <c r="A67" s="205"/>
      <c r="B67" s="427" t="s">
        <v>294</v>
      </c>
      <c r="C67" s="432"/>
      <c r="D67" s="123"/>
      <c r="E67" s="123"/>
      <c r="F67" s="123"/>
      <c r="G67" s="123"/>
      <c r="H67" s="430"/>
      <c r="I67" s="430"/>
      <c r="J67" s="430"/>
      <c r="K67" s="430"/>
      <c r="L67" s="430"/>
      <c r="M67" s="430"/>
      <c r="N67" s="430"/>
      <c r="O67" s="430"/>
    </row>
    <row r="68" spans="1:16">
      <c r="A68" s="446" t="s">
        <v>106</v>
      </c>
      <c r="B68" s="447" t="s">
        <v>154</v>
      </c>
      <c r="C68" s="314">
        <v>40</v>
      </c>
      <c r="D68" s="315">
        <v>0.59</v>
      </c>
      <c r="E68" s="315">
        <v>2.4500000000000002</v>
      </c>
      <c r="F68" s="315">
        <v>1.67</v>
      </c>
      <c r="G68" s="315">
        <v>20.72</v>
      </c>
      <c r="H68" s="315">
        <v>0.01</v>
      </c>
      <c r="I68" s="315">
        <v>7.46</v>
      </c>
      <c r="J68" s="315">
        <v>0</v>
      </c>
      <c r="K68" s="315">
        <v>1.1200000000000001</v>
      </c>
      <c r="L68" s="315">
        <v>12.08</v>
      </c>
      <c r="M68" s="315">
        <v>6.95</v>
      </c>
      <c r="N68" s="315">
        <v>0.22</v>
      </c>
      <c r="O68" s="315">
        <v>15.41</v>
      </c>
    </row>
    <row r="69" spans="1:16">
      <c r="A69" s="446" t="s">
        <v>90</v>
      </c>
      <c r="B69" s="131" t="s">
        <v>91</v>
      </c>
      <c r="C69" s="126">
        <v>250</v>
      </c>
      <c r="D69" s="128">
        <v>1.0900000000000001</v>
      </c>
      <c r="E69" s="128">
        <v>2.36</v>
      </c>
      <c r="F69" s="128">
        <v>7.97</v>
      </c>
      <c r="G69" s="128">
        <v>57.53</v>
      </c>
      <c r="H69" s="128">
        <v>0.05</v>
      </c>
      <c r="I69" s="128">
        <v>5.22</v>
      </c>
      <c r="J69" s="128">
        <v>0</v>
      </c>
      <c r="K69" s="128">
        <v>1.08</v>
      </c>
      <c r="L69" s="128">
        <v>9.77</v>
      </c>
      <c r="M69" s="128">
        <v>15.22</v>
      </c>
      <c r="N69" s="128">
        <v>0.55000000000000004</v>
      </c>
      <c r="O69" s="128">
        <v>36.61</v>
      </c>
      <c r="P69" t="s">
        <v>231</v>
      </c>
    </row>
    <row r="70" spans="1:16">
      <c r="A70" s="361" t="s">
        <v>138</v>
      </c>
      <c r="B70" s="448" t="s">
        <v>139</v>
      </c>
      <c r="C70" s="300">
        <v>80</v>
      </c>
      <c r="D70" s="268">
        <v>10.85</v>
      </c>
      <c r="E70" s="268">
        <v>13.03</v>
      </c>
      <c r="F70" s="268">
        <v>0.45</v>
      </c>
      <c r="G70" s="268">
        <v>194.29</v>
      </c>
      <c r="H70" s="322">
        <v>0.05</v>
      </c>
      <c r="I70" s="268">
        <v>3.77</v>
      </c>
      <c r="J70" s="268">
        <v>0.02</v>
      </c>
      <c r="K70" s="268">
        <v>0.45</v>
      </c>
      <c r="L70" s="268">
        <v>28.57</v>
      </c>
      <c r="M70" s="453">
        <v>18.28</v>
      </c>
      <c r="N70" s="268">
        <v>1.26</v>
      </c>
      <c r="O70" s="268">
        <v>126.86</v>
      </c>
      <c r="P70" t="s">
        <v>135</v>
      </c>
    </row>
    <row r="71" spans="1:16">
      <c r="A71" s="273" t="s">
        <v>92</v>
      </c>
      <c r="B71" s="449" t="s">
        <v>248</v>
      </c>
      <c r="C71" s="260">
        <v>150</v>
      </c>
      <c r="D71" s="272">
        <v>3.41</v>
      </c>
      <c r="E71" s="272">
        <v>7.58</v>
      </c>
      <c r="F71" s="272">
        <v>33.729999999999997</v>
      </c>
      <c r="G71" s="272">
        <v>217.18</v>
      </c>
      <c r="H71" s="272">
        <v>0.04</v>
      </c>
      <c r="I71" s="272">
        <v>1.82</v>
      </c>
      <c r="J71" s="272">
        <v>29.5</v>
      </c>
      <c r="K71" s="272">
        <v>1.65</v>
      </c>
      <c r="L71" s="272">
        <v>15.17</v>
      </c>
      <c r="M71" s="272">
        <v>31.43</v>
      </c>
      <c r="N71" s="272">
        <v>0.65</v>
      </c>
      <c r="O71" s="272">
        <v>82.27</v>
      </c>
    </row>
    <row r="72" spans="1:16">
      <c r="A72" s="273" t="s">
        <v>83</v>
      </c>
      <c r="B72" s="449" t="s">
        <v>140</v>
      </c>
      <c r="C72" s="260">
        <v>200</v>
      </c>
      <c r="D72" s="272">
        <v>0.5</v>
      </c>
      <c r="E72" s="272">
        <v>0.2</v>
      </c>
      <c r="F72" s="272">
        <v>23.1</v>
      </c>
      <c r="G72" s="272">
        <v>96</v>
      </c>
      <c r="H72" s="272">
        <v>0.02</v>
      </c>
      <c r="I72" s="272">
        <v>4.3</v>
      </c>
      <c r="J72" s="272">
        <v>0</v>
      </c>
      <c r="K72" s="272">
        <v>0.2</v>
      </c>
      <c r="L72" s="272">
        <v>22</v>
      </c>
      <c r="M72" s="272">
        <v>14</v>
      </c>
      <c r="N72" s="272">
        <v>1.1000000000000001</v>
      </c>
      <c r="O72" s="272">
        <v>16</v>
      </c>
      <c r="P72" t="s">
        <v>231</v>
      </c>
    </row>
    <row r="73" spans="1:16">
      <c r="A73" s="118" t="s">
        <v>22</v>
      </c>
      <c r="B73" s="118" t="s">
        <v>23</v>
      </c>
      <c r="C73" s="123">
        <v>50</v>
      </c>
      <c r="D73" s="268">
        <v>3.8</v>
      </c>
      <c r="E73" s="268">
        <v>0.4</v>
      </c>
      <c r="F73" s="268">
        <v>24.6</v>
      </c>
      <c r="G73" s="268">
        <v>117.5</v>
      </c>
      <c r="H73" s="268">
        <v>0.05</v>
      </c>
      <c r="I73" s="268">
        <v>0</v>
      </c>
      <c r="J73" s="268">
        <v>0</v>
      </c>
      <c r="K73" s="268">
        <v>0.56999999999999995</v>
      </c>
      <c r="L73" s="268">
        <v>7.5</v>
      </c>
      <c r="M73" s="268">
        <v>9.99</v>
      </c>
      <c r="N73" s="268">
        <v>0.55000000000000004</v>
      </c>
      <c r="O73" s="268">
        <v>32.5</v>
      </c>
      <c r="P73" t="s">
        <v>231</v>
      </c>
    </row>
    <row r="74" spans="1:16">
      <c r="A74" s="118" t="s">
        <v>69</v>
      </c>
      <c r="B74" s="118" t="s">
        <v>67</v>
      </c>
      <c r="C74" s="123">
        <v>30</v>
      </c>
      <c r="D74" s="268">
        <v>1.98</v>
      </c>
      <c r="E74" s="268">
        <v>0.36</v>
      </c>
      <c r="F74" s="268">
        <v>10.02</v>
      </c>
      <c r="G74" s="268">
        <v>52.2</v>
      </c>
      <c r="H74" s="268">
        <v>0.06</v>
      </c>
      <c r="I74" s="268">
        <v>0</v>
      </c>
      <c r="J74" s="268">
        <v>0</v>
      </c>
      <c r="K74" s="268">
        <v>0.42</v>
      </c>
      <c r="L74" s="268">
        <v>10.5</v>
      </c>
      <c r="M74" s="268">
        <v>14.1</v>
      </c>
      <c r="N74" s="268">
        <v>1.17</v>
      </c>
      <c r="O74" s="268">
        <v>47.4</v>
      </c>
    </row>
    <row r="75" spans="1:16">
      <c r="A75" s="361" t="s">
        <v>63</v>
      </c>
      <c r="B75" s="361" t="s">
        <v>64</v>
      </c>
      <c r="C75" s="300">
        <v>95</v>
      </c>
      <c r="D75" s="268">
        <v>4.75</v>
      </c>
      <c r="E75" s="268">
        <v>3.04</v>
      </c>
      <c r="F75" s="268">
        <v>8.07</v>
      </c>
      <c r="G75" s="268">
        <v>82.65</v>
      </c>
      <c r="H75" s="268">
        <v>0.03</v>
      </c>
      <c r="I75" s="268">
        <v>0.56999999999999995</v>
      </c>
      <c r="J75" s="268">
        <v>0.02</v>
      </c>
      <c r="K75" s="268">
        <v>0</v>
      </c>
      <c r="L75" s="268">
        <v>113.05</v>
      </c>
      <c r="M75" s="268">
        <v>13.3</v>
      </c>
      <c r="N75" s="268">
        <v>0.09</v>
      </c>
      <c r="O75" s="268">
        <v>86.45</v>
      </c>
    </row>
    <row r="76" spans="1:16">
      <c r="A76" s="227"/>
      <c r="B76" s="227" t="s">
        <v>27</v>
      </c>
      <c r="C76" s="358">
        <f>C68+C69+C70+C71+C72+C73+C74+C75</f>
        <v>895</v>
      </c>
      <c r="D76" s="129">
        <f t="shared" ref="D76:O76" si="5">D68+D69+D70+D71+D72+D73+D74+D75</f>
        <v>26.97</v>
      </c>
      <c r="E76" s="129">
        <f t="shared" si="5"/>
        <v>29.419999999999998</v>
      </c>
      <c r="F76" s="129">
        <f t="shared" si="5"/>
        <v>109.60999999999999</v>
      </c>
      <c r="G76" s="129">
        <f t="shared" si="5"/>
        <v>838.07</v>
      </c>
      <c r="H76" s="129">
        <f t="shared" si="5"/>
        <v>0.31000000000000005</v>
      </c>
      <c r="I76" s="129">
        <f t="shared" si="5"/>
        <v>23.14</v>
      </c>
      <c r="J76" s="129">
        <f t="shared" si="5"/>
        <v>29.54</v>
      </c>
      <c r="K76" s="129">
        <f t="shared" si="5"/>
        <v>5.4900000000000011</v>
      </c>
      <c r="L76" s="129">
        <f t="shared" si="5"/>
        <v>218.64</v>
      </c>
      <c r="M76" s="129">
        <f t="shared" si="5"/>
        <v>123.26999999999998</v>
      </c>
      <c r="N76" s="129">
        <f t="shared" si="5"/>
        <v>5.59</v>
      </c>
      <c r="O76" s="129">
        <f t="shared" si="5"/>
        <v>443.49999999999994</v>
      </c>
    </row>
    <row r="77" spans="1:16">
      <c r="A77" s="204"/>
      <c r="B77" s="275" t="s">
        <v>103</v>
      </c>
      <c r="C77" s="258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</row>
    <row r="78" spans="1:16">
      <c r="A78" s="211" t="s">
        <v>104</v>
      </c>
      <c r="B78" s="195" t="s">
        <v>105</v>
      </c>
      <c r="C78" s="50">
        <v>30</v>
      </c>
      <c r="D78" s="51">
        <v>0.33</v>
      </c>
      <c r="E78" s="51">
        <v>0.06</v>
      </c>
      <c r="F78" s="51">
        <v>1.1399999999999999</v>
      </c>
      <c r="G78" s="51">
        <v>7.2</v>
      </c>
      <c r="H78" s="51">
        <v>0.01</v>
      </c>
      <c r="I78" s="51">
        <v>7.5</v>
      </c>
      <c r="J78" s="51">
        <v>0.21</v>
      </c>
      <c r="K78" s="51">
        <v>4.2</v>
      </c>
      <c r="L78" s="51">
        <v>6</v>
      </c>
      <c r="M78" s="51">
        <v>6</v>
      </c>
      <c r="N78" s="51">
        <v>0.27</v>
      </c>
      <c r="O78" s="51">
        <v>7.8</v>
      </c>
      <c r="P78" t="s">
        <v>231</v>
      </c>
    </row>
    <row r="79" spans="1:16">
      <c r="A79" s="206"/>
      <c r="B79" s="106" t="s">
        <v>107</v>
      </c>
      <c r="C79" s="49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</row>
    <row r="80" spans="1:16">
      <c r="A80" s="206"/>
      <c r="B80" s="67" t="s">
        <v>173</v>
      </c>
      <c r="C80" s="33">
        <v>30</v>
      </c>
      <c r="D80" s="27">
        <v>0.85</v>
      </c>
      <c r="E80" s="27">
        <v>1.25</v>
      </c>
      <c r="F80" s="27">
        <v>1.1000000000000001</v>
      </c>
      <c r="G80" s="27">
        <v>19.05</v>
      </c>
      <c r="H80" s="27">
        <v>0.01</v>
      </c>
      <c r="I80" s="27">
        <v>0</v>
      </c>
      <c r="J80" s="27">
        <v>0</v>
      </c>
      <c r="K80" s="27">
        <v>0.02</v>
      </c>
      <c r="L80" s="27">
        <v>0.75</v>
      </c>
      <c r="M80" s="27">
        <v>1.5</v>
      </c>
      <c r="N80" s="27">
        <v>0.11</v>
      </c>
      <c r="O80" s="27">
        <v>19.25</v>
      </c>
      <c r="P80" t="s">
        <v>231</v>
      </c>
    </row>
    <row r="81" spans="1:16">
      <c r="A81" s="204"/>
      <c r="B81" s="1"/>
      <c r="C81" s="2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t="s">
        <v>282</v>
      </c>
    </row>
    <row r="82" spans="1:16">
      <c r="A82" s="584" t="s">
        <v>45</v>
      </c>
      <c r="B82" s="584"/>
      <c r="C82" s="584"/>
      <c r="D82" s="584"/>
    </row>
    <row r="83" spans="1:16">
      <c r="A83" s="584" t="s">
        <v>46</v>
      </c>
      <c r="B83" s="584"/>
      <c r="C83" s="584"/>
      <c r="D83" s="584"/>
    </row>
    <row r="84" spans="1:16">
      <c r="A84" s="584" t="s">
        <v>120</v>
      </c>
      <c r="B84" s="584"/>
      <c r="C84" s="584"/>
      <c r="D84" s="584"/>
      <c r="F84" s="654" t="s">
        <v>238</v>
      </c>
      <c r="G84" s="654"/>
    </row>
    <row r="85" spans="1:16" ht="15.75" thickBot="1">
      <c r="A85" s="584" t="s">
        <v>230</v>
      </c>
      <c r="B85" s="584"/>
      <c r="C85" s="584"/>
      <c r="D85" s="584"/>
    </row>
    <row r="86" spans="1:16" ht="25.5">
      <c r="A86" s="651" t="s">
        <v>1</v>
      </c>
      <c r="B86" s="651" t="s">
        <v>2</v>
      </c>
      <c r="C86" s="639" t="s">
        <v>3</v>
      </c>
      <c r="D86" s="651" t="s">
        <v>4</v>
      </c>
      <c r="E86" s="651"/>
      <c r="F86" s="651"/>
      <c r="G86" s="440" t="s">
        <v>134</v>
      </c>
      <c r="H86" s="639" t="s">
        <v>9</v>
      </c>
      <c r="I86" s="639"/>
      <c r="J86" s="639"/>
      <c r="K86" s="639"/>
      <c r="L86" s="639" t="s">
        <v>14</v>
      </c>
      <c r="M86" s="639"/>
      <c r="N86" s="639"/>
      <c r="O86" s="639"/>
    </row>
    <row r="87" spans="1:16">
      <c r="A87" s="651"/>
      <c r="B87" s="651"/>
      <c r="C87" s="639"/>
      <c r="D87" s="123" t="s">
        <v>5</v>
      </c>
      <c r="E87" s="123" t="s">
        <v>6</v>
      </c>
      <c r="F87" s="123" t="s">
        <v>7</v>
      </c>
      <c r="G87" s="124"/>
      <c r="H87" s="430" t="s">
        <v>10</v>
      </c>
      <c r="I87" s="430" t="s">
        <v>11</v>
      </c>
      <c r="J87" s="430" t="s">
        <v>12</v>
      </c>
      <c r="K87" s="430" t="s">
        <v>13</v>
      </c>
      <c r="L87" s="430" t="s">
        <v>15</v>
      </c>
      <c r="M87" s="430" t="s">
        <v>16</v>
      </c>
      <c r="N87" s="430" t="s">
        <v>17</v>
      </c>
      <c r="O87" s="430" t="s">
        <v>18</v>
      </c>
    </row>
    <row r="88" spans="1:16">
      <c r="A88" s="1"/>
      <c r="B88" s="13" t="s">
        <v>112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6">
      <c r="A89" s="300" t="s">
        <v>129</v>
      </c>
      <c r="B89" s="345" t="s">
        <v>179</v>
      </c>
      <c r="C89" s="126">
        <v>30</v>
      </c>
      <c r="D89" s="128">
        <v>0.27</v>
      </c>
      <c r="E89" s="128">
        <v>1.62</v>
      </c>
      <c r="F89" s="128">
        <v>1.29</v>
      </c>
      <c r="G89" s="128">
        <v>30.6</v>
      </c>
      <c r="H89" s="128">
        <v>0</v>
      </c>
      <c r="I89" s="128">
        <v>2.4300000000000002</v>
      </c>
      <c r="J89" s="128">
        <v>0.06</v>
      </c>
      <c r="K89" s="134">
        <v>0.01</v>
      </c>
      <c r="L89" s="128">
        <v>2.7</v>
      </c>
      <c r="M89" s="128">
        <v>1.22</v>
      </c>
      <c r="N89" s="128">
        <v>0.06</v>
      </c>
      <c r="O89" s="128">
        <v>29.7</v>
      </c>
    </row>
    <row r="90" spans="1:16">
      <c r="A90" s="260" t="s">
        <v>28</v>
      </c>
      <c r="B90" s="309" t="s">
        <v>176</v>
      </c>
      <c r="C90" s="260">
        <v>100</v>
      </c>
      <c r="D90" s="272">
        <v>14.99</v>
      </c>
      <c r="E90" s="272">
        <v>10.71</v>
      </c>
      <c r="F90" s="272">
        <v>9.2799999999999994</v>
      </c>
      <c r="G90" s="272">
        <v>188.56</v>
      </c>
      <c r="H90" s="272">
        <v>0.09</v>
      </c>
      <c r="I90" s="272">
        <v>0.85</v>
      </c>
      <c r="J90" s="272">
        <v>0.04</v>
      </c>
      <c r="K90" s="272">
        <v>0.42</v>
      </c>
      <c r="L90" s="272">
        <v>37.14</v>
      </c>
      <c r="M90" s="272">
        <v>18.57</v>
      </c>
      <c r="N90" s="272">
        <v>1.1399999999999999</v>
      </c>
      <c r="O90" s="272">
        <v>37.14</v>
      </c>
    </row>
    <row r="91" spans="1:16">
      <c r="A91" s="300" t="s">
        <v>61</v>
      </c>
      <c r="B91" s="308" t="s">
        <v>60</v>
      </c>
      <c r="C91" s="300">
        <v>150</v>
      </c>
      <c r="D91" s="322">
        <v>6.5</v>
      </c>
      <c r="E91" s="322">
        <v>8.93</v>
      </c>
      <c r="F91" s="322">
        <v>28.53</v>
      </c>
      <c r="G91" s="322">
        <v>220.35</v>
      </c>
      <c r="H91" s="322">
        <v>0.11</v>
      </c>
      <c r="I91" s="322">
        <v>1.04</v>
      </c>
      <c r="J91" s="322">
        <v>0.06</v>
      </c>
      <c r="K91" s="322">
        <v>0.18</v>
      </c>
      <c r="L91" s="322">
        <v>107.7</v>
      </c>
      <c r="M91" s="322">
        <v>37.5</v>
      </c>
      <c r="N91" s="322">
        <v>1.79</v>
      </c>
      <c r="O91" s="322">
        <v>163.95</v>
      </c>
    </row>
    <row r="92" spans="1:16">
      <c r="A92" s="302" t="s">
        <v>131</v>
      </c>
      <c r="B92" s="553" t="s">
        <v>132</v>
      </c>
      <c r="C92" s="126">
        <v>207</v>
      </c>
      <c r="D92" s="128">
        <v>0.1</v>
      </c>
      <c r="E92" s="128">
        <v>0</v>
      </c>
      <c r="F92" s="128">
        <v>15.2</v>
      </c>
      <c r="G92" s="128">
        <v>61</v>
      </c>
      <c r="H92" s="128">
        <v>0</v>
      </c>
      <c r="I92" s="128">
        <v>2.8</v>
      </c>
      <c r="J92" s="128">
        <v>0</v>
      </c>
      <c r="K92" s="134">
        <v>0</v>
      </c>
      <c r="L92" s="128">
        <v>14.2</v>
      </c>
      <c r="M92" s="128">
        <v>2</v>
      </c>
      <c r="N92" s="128">
        <v>0.4</v>
      </c>
      <c r="O92" s="128">
        <v>4</v>
      </c>
    </row>
    <row r="93" spans="1:16">
      <c r="A93" s="260" t="s">
        <v>22</v>
      </c>
      <c r="B93" s="135" t="s">
        <v>23</v>
      </c>
      <c r="C93" s="260">
        <v>50</v>
      </c>
      <c r="D93" s="272">
        <v>3.8</v>
      </c>
      <c r="E93" s="272">
        <v>0.4</v>
      </c>
      <c r="F93" s="272">
        <v>24.6</v>
      </c>
      <c r="G93" s="272">
        <v>117.5</v>
      </c>
      <c r="H93" s="272">
        <v>0.05</v>
      </c>
      <c r="I93" s="272">
        <v>0</v>
      </c>
      <c r="J93" s="272">
        <v>0</v>
      </c>
      <c r="K93" s="272">
        <v>0.55000000000000004</v>
      </c>
      <c r="L93" s="272">
        <v>10</v>
      </c>
      <c r="M93" s="272">
        <v>7</v>
      </c>
      <c r="N93" s="272">
        <v>0.55000000000000004</v>
      </c>
      <c r="O93" s="272">
        <v>32.5</v>
      </c>
    </row>
    <row r="94" spans="1:16">
      <c r="A94" s="123" t="s">
        <v>69</v>
      </c>
      <c r="B94" s="124" t="s">
        <v>67</v>
      </c>
      <c r="C94" s="123">
        <v>30</v>
      </c>
      <c r="D94" s="268">
        <v>1.98</v>
      </c>
      <c r="E94" s="268">
        <v>0.36</v>
      </c>
      <c r="F94" s="268">
        <v>10.02</v>
      </c>
      <c r="G94" s="268">
        <v>52.2</v>
      </c>
      <c r="H94" s="268">
        <v>0.06</v>
      </c>
      <c r="I94" s="268">
        <v>0</v>
      </c>
      <c r="J94" s="268">
        <v>0</v>
      </c>
      <c r="K94" s="268">
        <v>0.42</v>
      </c>
      <c r="L94" s="268">
        <v>10.5</v>
      </c>
      <c r="M94" s="268">
        <v>14.1</v>
      </c>
      <c r="N94" s="268">
        <v>1.17</v>
      </c>
      <c r="O94" s="268">
        <v>47.4</v>
      </c>
    </row>
    <row r="95" spans="1:16">
      <c r="A95" s="436"/>
      <c r="B95" s="361" t="s">
        <v>27</v>
      </c>
      <c r="C95" s="555">
        <f>C89+C90+C91+C92+C93+C94</f>
        <v>567</v>
      </c>
      <c r="D95" s="502">
        <f t="shared" ref="D95:O95" si="6">D89+D90+D91+D92+D93+D94</f>
        <v>27.64</v>
      </c>
      <c r="E95" s="502">
        <f t="shared" si="6"/>
        <v>22.02</v>
      </c>
      <c r="F95" s="502">
        <f t="shared" si="6"/>
        <v>88.92</v>
      </c>
      <c r="G95" s="502">
        <f t="shared" si="6"/>
        <v>670.21</v>
      </c>
      <c r="H95" s="502">
        <f t="shared" si="6"/>
        <v>0.31</v>
      </c>
      <c r="I95" s="502">
        <f t="shared" si="6"/>
        <v>7.12</v>
      </c>
      <c r="J95" s="502">
        <f t="shared" si="6"/>
        <v>0.16</v>
      </c>
      <c r="K95" s="502">
        <f t="shared" si="6"/>
        <v>1.58</v>
      </c>
      <c r="L95" s="502">
        <f t="shared" si="6"/>
        <v>182.24</v>
      </c>
      <c r="M95" s="502">
        <f t="shared" si="6"/>
        <v>80.389999999999986</v>
      </c>
      <c r="N95" s="502">
        <f t="shared" si="6"/>
        <v>5.1100000000000003</v>
      </c>
      <c r="O95" s="502">
        <f t="shared" si="6"/>
        <v>314.68999999999994</v>
      </c>
    </row>
    <row r="96" spans="1:16">
      <c r="A96" s="251"/>
      <c r="B96" s="556" t="s">
        <v>113</v>
      </c>
      <c r="C96" s="247"/>
      <c r="D96" s="2"/>
      <c r="E96" s="2"/>
      <c r="F96" s="2"/>
      <c r="G96" s="2"/>
      <c r="H96" s="247"/>
      <c r="I96" s="247"/>
      <c r="J96" s="247"/>
      <c r="K96" s="247"/>
      <c r="L96" s="247"/>
      <c r="M96" s="247"/>
      <c r="N96" s="247"/>
      <c r="O96" s="247"/>
    </row>
    <row r="97" spans="1:15">
      <c r="A97" s="10" t="s">
        <v>71</v>
      </c>
      <c r="B97" s="18" t="s">
        <v>254</v>
      </c>
      <c r="C97" s="10">
        <v>250</v>
      </c>
      <c r="D97" s="11">
        <v>2.2999999999999998</v>
      </c>
      <c r="E97" s="11">
        <v>4.25</v>
      </c>
      <c r="F97" s="11">
        <v>15.12</v>
      </c>
      <c r="G97" s="11">
        <v>108</v>
      </c>
      <c r="H97" s="27">
        <v>0.2</v>
      </c>
      <c r="I97" s="11">
        <v>8.67</v>
      </c>
      <c r="J97" s="11">
        <v>0.03</v>
      </c>
      <c r="K97" s="11">
        <v>0.23</v>
      </c>
      <c r="L97" s="11">
        <v>19</v>
      </c>
      <c r="M97" s="11">
        <v>25.5</v>
      </c>
      <c r="N97" s="11">
        <v>0.92</v>
      </c>
      <c r="O97" s="11">
        <v>65.75</v>
      </c>
    </row>
    <row r="98" spans="1:15">
      <c r="A98" s="10" t="s">
        <v>28</v>
      </c>
      <c r="B98" s="18" t="s">
        <v>176</v>
      </c>
      <c r="C98" s="10">
        <v>100</v>
      </c>
      <c r="D98" s="11">
        <v>14.99</v>
      </c>
      <c r="E98" s="11">
        <v>10.71</v>
      </c>
      <c r="F98" s="11">
        <v>9.2799999999999994</v>
      </c>
      <c r="G98" s="11">
        <v>188.56</v>
      </c>
      <c r="H98" s="11">
        <v>0.09</v>
      </c>
      <c r="I98" s="11">
        <v>0.85</v>
      </c>
      <c r="J98" s="11">
        <v>0.04</v>
      </c>
      <c r="K98" s="11">
        <v>0.42</v>
      </c>
      <c r="L98" s="11">
        <v>37.14</v>
      </c>
      <c r="M98" s="11">
        <v>18.57</v>
      </c>
      <c r="N98" s="11">
        <v>1.1399999999999999</v>
      </c>
      <c r="O98" s="11">
        <v>37.14</v>
      </c>
    </row>
    <row r="99" spans="1:15">
      <c r="A99" s="24" t="s">
        <v>61</v>
      </c>
      <c r="B99" s="23" t="s">
        <v>60</v>
      </c>
      <c r="C99" s="24">
        <v>150</v>
      </c>
      <c r="D99" s="26">
        <v>6.5</v>
      </c>
      <c r="E99" s="26">
        <v>8.93</v>
      </c>
      <c r="F99" s="26">
        <v>28.53</v>
      </c>
      <c r="G99" s="26">
        <v>220.35</v>
      </c>
      <c r="H99" s="26">
        <v>0.11</v>
      </c>
      <c r="I99" s="26">
        <v>1.04</v>
      </c>
      <c r="J99" s="26">
        <v>0.06</v>
      </c>
      <c r="K99" s="26">
        <v>0.18</v>
      </c>
      <c r="L99" s="26">
        <v>107.7</v>
      </c>
      <c r="M99" s="26">
        <v>37.5</v>
      </c>
      <c r="N99" s="26">
        <v>1.79</v>
      </c>
      <c r="O99" s="26">
        <v>163.95</v>
      </c>
    </row>
    <row r="100" spans="1:15">
      <c r="A100" s="59" t="s">
        <v>131</v>
      </c>
      <c r="B100" s="254" t="s">
        <v>132</v>
      </c>
      <c r="C100" s="33">
        <v>207</v>
      </c>
      <c r="D100" s="27">
        <v>0.1</v>
      </c>
      <c r="E100" s="27">
        <v>0</v>
      </c>
      <c r="F100" s="27">
        <v>15.2</v>
      </c>
      <c r="G100" s="27">
        <v>61</v>
      </c>
      <c r="H100" s="27">
        <v>0</v>
      </c>
      <c r="I100" s="27">
        <v>2.8</v>
      </c>
      <c r="J100" s="27">
        <v>0</v>
      </c>
      <c r="K100" s="102">
        <v>0</v>
      </c>
      <c r="L100" s="27">
        <v>14.2</v>
      </c>
      <c r="M100" s="27">
        <v>2</v>
      </c>
      <c r="N100" s="27">
        <v>0.4</v>
      </c>
      <c r="O100" s="27">
        <v>4</v>
      </c>
    </row>
    <row r="101" spans="1:15">
      <c r="A101" s="273" t="s">
        <v>22</v>
      </c>
      <c r="B101" s="118" t="s">
        <v>23</v>
      </c>
      <c r="C101" s="123">
        <v>60</v>
      </c>
      <c r="D101" s="268">
        <v>4.5599999999999996</v>
      </c>
      <c r="E101" s="268">
        <v>0.48</v>
      </c>
      <c r="F101" s="268">
        <v>29.52</v>
      </c>
      <c r="G101" s="268">
        <v>141</v>
      </c>
      <c r="H101" s="268">
        <v>0.06</v>
      </c>
      <c r="I101" s="268">
        <v>0</v>
      </c>
      <c r="J101" s="268">
        <v>0</v>
      </c>
      <c r="K101" s="268">
        <v>0.68</v>
      </c>
      <c r="L101" s="268">
        <v>9</v>
      </c>
      <c r="M101" s="268">
        <v>11.98</v>
      </c>
      <c r="N101" s="268">
        <v>0.66</v>
      </c>
      <c r="O101" s="268">
        <v>39</v>
      </c>
    </row>
    <row r="102" spans="1:15">
      <c r="A102" s="123" t="s">
        <v>69</v>
      </c>
      <c r="B102" s="124" t="s">
        <v>67</v>
      </c>
      <c r="C102" s="123">
        <v>35</v>
      </c>
      <c r="D102" s="268">
        <v>2.2999999999999998</v>
      </c>
      <c r="E102" s="268">
        <v>0.41</v>
      </c>
      <c r="F102" s="268">
        <v>11.68</v>
      </c>
      <c r="G102" s="268">
        <v>60.89</v>
      </c>
      <c r="H102" s="268">
        <v>0.06</v>
      </c>
      <c r="I102" s="268">
        <v>0</v>
      </c>
      <c r="J102" s="268">
        <v>0</v>
      </c>
      <c r="K102" s="268">
        <v>0.48</v>
      </c>
      <c r="L102" s="268">
        <v>12.24</v>
      </c>
      <c r="M102" s="268">
        <v>16.440000000000001</v>
      </c>
      <c r="N102" s="268">
        <v>1.36</v>
      </c>
      <c r="O102" s="268">
        <v>55.29</v>
      </c>
    </row>
    <row r="103" spans="1:15">
      <c r="A103" s="117"/>
      <c r="B103" s="361" t="s">
        <v>27</v>
      </c>
      <c r="C103" s="117">
        <f>C97+C98+C99+C100+C101+C102</f>
        <v>802</v>
      </c>
      <c r="D103" s="117">
        <f t="shared" ref="D103:O103" si="7">D97+D98+D99+D100+D101+D102</f>
        <v>30.75</v>
      </c>
      <c r="E103" s="117">
        <f t="shared" si="7"/>
        <v>24.78</v>
      </c>
      <c r="F103" s="117">
        <f t="shared" si="7"/>
        <v>109.32999999999998</v>
      </c>
      <c r="G103" s="117">
        <f t="shared" si="7"/>
        <v>779.8</v>
      </c>
      <c r="H103" s="117">
        <f t="shared" si="7"/>
        <v>0.52</v>
      </c>
      <c r="I103" s="117">
        <f t="shared" si="7"/>
        <v>13.36</v>
      </c>
      <c r="J103" s="117">
        <f t="shared" si="7"/>
        <v>0.13</v>
      </c>
      <c r="K103" s="117">
        <f t="shared" si="7"/>
        <v>1.9900000000000002</v>
      </c>
      <c r="L103" s="117">
        <f t="shared" si="7"/>
        <v>199.28</v>
      </c>
      <c r="M103" s="117">
        <f t="shared" si="7"/>
        <v>111.99</v>
      </c>
      <c r="N103" s="117">
        <f t="shared" si="7"/>
        <v>6.2700000000000005</v>
      </c>
      <c r="O103" s="117">
        <f t="shared" si="7"/>
        <v>365.13</v>
      </c>
    </row>
    <row r="104" spans="1:15">
      <c r="A104" s="123"/>
      <c r="B104" s="118" t="s">
        <v>103</v>
      </c>
      <c r="C104" s="118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</row>
    <row r="105" spans="1:15">
      <c r="A105" s="123" t="s">
        <v>104</v>
      </c>
      <c r="B105" s="124" t="s">
        <v>105</v>
      </c>
      <c r="C105" s="260">
        <v>30</v>
      </c>
      <c r="D105" s="272">
        <v>0.33</v>
      </c>
      <c r="E105" s="272">
        <v>0.06</v>
      </c>
      <c r="F105" s="272">
        <v>1.1399999999999999</v>
      </c>
      <c r="G105" s="272">
        <v>7.2</v>
      </c>
      <c r="H105" s="272">
        <v>0.01</v>
      </c>
      <c r="I105" s="272">
        <v>7.5</v>
      </c>
      <c r="J105" s="272">
        <v>0.21</v>
      </c>
      <c r="K105" s="272">
        <v>4.2</v>
      </c>
      <c r="L105" s="272">
        <v>6</v>
      </c>
      <c r="M105" s="272">
        <v>6</v>
      </c>
      <c r="N105" s="272">
        <v>0.27</v>
      </c>
      <c r="O105" s="272">
        <v>7.8</v>
      </c>
    </row>
    <row r="106" spans="1:15">
      <c r="A106" s="220"/>
      <c r="B106" s="4"/>
      <c r="C106" s="184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>
      <c r="A107" s="584" t="s">
        <v>45</v>
      </c>
      <c r="B107" s="584"/>
      <c r="C107" s="584"/>
      <c r="D107" s="584"/>
    </row>
    <row r="108" spans="1:15">
      <c r="A108" s="584" t="s">
        <v>47</v>
      </c>
      <c r="B108" s="584"/>
      <c r="C108" s="584"/>
      <c r="D108" s="584"/>
    </row>
    <row r="109" spans="1:15">
      <c r="A109" s="584" t="s">
        <v>120</v>
      </c>
      <c r="B109" s="584"/>
      <c r="C109" s="584"/>
      <c r="D109" s="584"/>
    </row>
    <row r="110" spans="1:15" ht="15.75" thickBot="1">
      <c r="A110" s="584" t="s">
        <v>230</v>
      </c>
      <c r="B110" s="584"/>
      <c r="C110" s="584"/>
      <c r="D110" s="584"/>
    </row>
    <row r="111" spans="1:15" ht="25.5">
      <c r="A111" s="662" t="s">
        <v>1</v>
      </c>
      <c r="B111" s="631" t="s">
        <v>2</v>
      </c>
      <c r="C111" s="633" t="s">
        <v>3</v>
      </c>
      <c r="D111" s="635" t="s">
        <v>4</v>
      </c>
      <c r="E111" s="636"/>
      <c r="F111" s="637"/>
      <c r="G111" s="440" t="s">
        <v>134</v>
      </c>
      <c r="H111" s="616" t="s">
        <v>9</v>
      </c>
      <c r="I111" s="617"/>
      <c r="J111" s="617"/>
      <c r="K111" s="618"/>
      <c r="L111" s="616" t="s">
        <v>14</v>
      </c>
      <c r="M111" s="617"/>
      <c r="N111" s="617"/>
      <c r="O111" s="618"/>
    </row>
    <row r="112" spans="1:15">
      <c r="A112" s="663"/>
      <c r="B112" s="632"/>
      <c r="C112" s="634"/>
      <c r="D112" s="123" t="s">
        <v>5</v>
      </c>
      <c r="E112" s="123" t="s">
        <v>6</v>
      </c>
      <c r="F112" s="123" t="s">
        <v>7</v>
      </c>
      <c r="G112" s="124"/>
      <c r="H112" s="430" t="s">
        <v>10</v>
      </c>
      <c r="I112" s="430" t="s">
        <v>11</v>
      </c>
      <c r="J112" s="430" t="s">
        <v>12</v>
      </c>
      <c r="K112" s="430" t="s">
        <v>13</v>
      </c>
      <c r="L112" s="430" t="s">
        <v>15</v>
      </c>
      <c r="M112" s="430" t="s">
        <v>16</v>
      </c>
      <c r="N112" s="430" t="s">
        <v>17</v>
      </c>
      <c r="O112" s="430" t="s">
        <v>18</v>
      </c>
    </row>
    <row r="113" spans="1:16">
      <c r="A113" s="229"/>
      <c r="B113" s="13" t="s">
        <v>112</v>
      </c>
      <c r="C113" s="59"/>
      <c r="D113" s="59"/>
      <c r="E113" s="59"/>
      <c r="F113" s="93" t="s">
        <v>0</v>
      </c>
      <c r="G113" s="94" t="s">
        <v>0</v>
      </c>
      <c r="H113" s="94" t="s">
        <v>0</v>
      </c>
      <c r="I113" s="94"/>
      <c r="J113" s="94"/>
      <c r="K113" s="95"/>
      <c r="L113" s="94"/>
      <c r="M113" s="94"/>
      <c r="N113" s="94"/>
      <c r="O113" s="94"/>
    </row>
    <row r="114" spans="1:16">
      <c r="A114" s="446" t="s">
        <v>180</v>
      </c>
      <c r="B114" s="470" t="s">
        <v>181</v>
      </c>
      <c r="C114" s="126">
        <v>40</v>
      </c>
      <c r="D114" s="128">
        <v>0.37</v>
      </c>
      <c r="E114" s="128">
        <v>2.4700000000000002</v>
      </c>
      <c r="F114" s="128">
        <v>2.86</v>
      </c>
      <c r="G114" s="128">
        <v>35.76</v>
      </c>
      <c r="H114" s="128">
        <v>0.02</v>
      </c>
      <c r="I114" s="128">
        <v>2.42</v>
      </c>
      <c r="J114" s="128">
        <v>0</v>
      </c>
      <c r="K114" s="134">
        <v>1.18</v>
      </c>
      <c r="L114" s="128">
        <v>8.51</v>
      </c>
      <c r="M114" s="128">
        <v>10.35</v>
      </c>
      <c r="N114" s="134">
        <v>0.43</v>
      </c>
      <c r="O114" s="128">
        <v>14.79</v>
      </c>
      <c r="P114" s="185" t="s">
        <v>135</v>
      </c>
    </row>
    <row r="115" spans="1:16">
      <c r="A115" s="446" t="s">
        <v>182</v>
      </c>
      <c r="B115" s="472" t="s">
        <v>130</v>
      </c>
      <c r="C115" s="346">
        <v>70</v>
      </c>
      <c r="D115" s="128">
        <v>9.19</v>
      </c>
      <c r="E115" s="128">
        <v>9.23</v>
      </c>
      <c r="F115" s="128">
        <v>1.85</v>
      </c>
      <c r="G115" s="128">
        <v>185.94</v>
      </c>
      <c r="H115" s="128">
        <v>0.04</v>
      </c>
      <c r="I115" s="128">
        <v>0</v>
      </c>
      <c r="J115" s="128">
        <v>0.02</v>
      </c>
      <c r="K115" s="134">
        <v>0.3</v>
      </c>
      <c r="L115" s="128">
        <v>21.46</v>
      </c>
      <c r="M115" s="128">
        <v>15.76</v>
      </c>
      <c r="N115" s="128">
        <v>1.54</v>
      </c>
      <c r="O115" s="128">
        <v>97.86</v>
      </c>
      <c r="P115" t="s">
        <v>231</v>
      </c>
    </row>
    <row r="116" spans="1:16">
      <c r="A116" s="344" t="s">
        <v>51</v>
      </c>
      <c r="B116" s="558" t="s">
        <v>171</v>
      </c>
      <c r="C116" s="346">
        <v>150</v>
      </c>
      <c r="D116" s="128">
        <v>6.87</v>
      </c>
      <c r="E116" s="128">
        <v>9.66</v>
      </c>
      <c r="F116" s="128">
        <v>24.45</v>
      </c>
      <c r="G116" s="128">
        <v>212.25</v>
      </c>
      <c r="H116" s="128">
        <v>0.14000000000000001</v>
      </c>
      <c r="I116" s="128">
        <v>1.02</v>
      </c>
      <c r="J116" s="128">
        <v>0.06</v>
      </c>
      <c r="K116" s="134">
        <v>0.37</v>
      </c>
      <c r="L116" s="128">
        <v>101.85</v>
      </c>
      <c r="M116" s="128">
        <v>84.15</v>
      </c>
      <c r="N116" s="128">
        <v>2.58</v>
      </c>
      <c r="O116" s="128">
        <v>177.9</v>
      </c>
    </row>
    <row r="117" spans="1:16">
      <c r="A117" s="302" t="s">
        <v>131</v>
      </c>
      <c r="B117" s="554" t="s">
        <v>132</v>
      </c>
      <c r="C117" s="126">
        <v>207</v>
      </c>
      <c r="D117" s="128">
        <v>0.1</v>
      </c>
      <c r="E117" s="128">
        <v>0</v>
      </c>
      <c r="F117" s="128">
        <v>15.2</v>
      </c>
      <c r="G117" s="128">
        <v>61</v>
      </c>
      <c r="H117" s="128">
        <v>0</v>
      </c>
      <c r="I117" s="128">
        <v>2.8</v>
      </c>
      <c r="J117" s="128">
        <v>0</v>
      </c>
      <c r="K117" s="134">
        <v>0</v>
      </c>
      <c r="L117" s="128">
        <v>14.2</v>
      </c>
      <c r="M117" s="128">
        <v>2</v>
      </c>
      <c r="N117" s="128">
        <v>0.4</v>
      </c>
      <c r="O117" s="128">
        <v>4</v>
      </c>
    </row>
    <row r="118" spans="1:16">
      <c r="A118" s="299" t="s">
        <v>22</v>
      </c>
      <c r="B118" s="124" t="s">
        <v>23</v>
      </c>
      <c r="C118" s="123">
        <v>50</v>
      </c>
      <c r="D118" s="268">
        <v>3.8</v>
      </c>
      <c r="E118" s="268">
        <v>0.4</v>
      </c>
      <c r="F118" s="268">
        <v>24.6</v>
      </c>
      <c r="G118" s="268">
        <v>117.5</v>
      </c>
      <c r="H118" s="268">
        <v>0.05</v>
      </c>
      <c r="I118" s="268">
        <v>0</v>
      </c>
      <c r="J118" s="268">
        <v>0</v>
      </c>
      <c r="K118" s="268">
        <v>0.55000000000000004</v>
      </c>
      <c r="L118" s="268">
        <v>10</v>
      </c>
      <c r="M118" s="268">
        <v>7</v>
      </c>
      <c r="N118" s="268">
        <v>0.55000000000000004</v>
      </c>
      <c r="O118" s="268">
        <v>32.5</v>
      </c>
      <c r="P118" t="s">
        <v>231</v>
      </c>
    </row>
    <row r="119" spans="1:16">
      <c r="A119" s="299" t="s">
        <v>69</v>
      </c>
      <c r="B119" s="124" t="s">
        <v>67</v>
      </c>
      <c r="C119" s="123">
        <v>30</v>
      </c>
      <c r="D119" s="268">
        <v>1.98</v>
      </c>
      <c r="E119" s="268">
        <v>0.36</v>
      </c>
      <c r="F119" s="268">
        <v>10.02</v>
      </c>
      <c r="G119" s="268">
        <v>52.2</v>
      </c>
      <c r="H119" s="268">
        <v>0.06</v>
      </c>
      <c r="I119" s="268">
        <v>0</v>
      </c>
      <c r="J119" s="268">
        <v>0</v>
      </c>
      <c r="K119" s="268">
        <v>0.42</v>
      </c>
      <c r="L119" s="268">
        <v>10.5</v>
      </c>
      <c r="M119" s="268">
        <v>14.1</v>
      </c>
      <c r="N119" s="268">
        <v>1.17</v>
      </c>
      <c r="O119" s="268">
        <v>47.4</v>
      </c>
      <c r="P119" t="s">
        <v>231</v>
      </c>
    </row>
    <row r="120" spans="1:16">
      <c r="A120" s="342"/>
      <c r="B120" s="341" t="s">
        <v>27</v>
      </c>
      <c r="C120" s="347">
        <f>C114+C115+C116+C117+C118+C119</f>
        <v>547</v>
      </c>
      <c r="D120" s="343">
        <f t="shared" ref="D120:O120" si="8">D114+D115+D116+D117+D118+D119</f>
        <v>22.310000000000002</v>
      </c>
      <c r="E120" s="343">
        <f t="shared" si="8"/>
        <v>22.119999999999997</v>
      </c>
      <c r="F120" s="343">
        <f t="shared" si="8"/>
        <v>78.98</v>
      </c>
      <c r="G120" s="343">
        <f t="shared" si="8"/>
        <v>664.65000000000009</v>
      </c>
      <c r="H120" s="343">
        <f t="shared" si="8"/>
        <v>0.31</v>
      </c>
      <c r="I120" s="343">
        <f t="shared" si="8"/>
        <v>6.24</v>
      </c>
      <c r="J120" s="343">
        <f t="shared" si="8"/>
        <v>0.08</v>
      </c>
      <c r="K120" s="343">
        <f t="shared" si="8"/>
        <v>2.8200000000000003</v>
      </c>
      <c r="L120" s="343">
        <f t="shared" si="8"/>
        <v>166.51999999999998</v>
      </c>
      <c r="M120" s="343">
        <f t="shared" si="8"/>
        <v>133.36000000000001</v>
      </c>
      <c r="N120" s="343">
        <f t="shared" si="8"/>
        <v>6.67</v>
      </c>
      <c r="O120" s="343">
        <f t="shared" si="8"/>
        <v>374.45</v>
      </c>
    </row>
    <row r="121" spans="1:16">
      <c r="A121" s="467"/>
      <c r="B121" s="310" t="s">
        <v>213</v>
      </c>
      <c r="C121" s="348"/>
      <c r="D121" s="128"/>
      <c r="E121" s="128"/>
      <c r="F121" s="349" t="s">
        <v>0</v>
      </c>
      <c r="G121" s="343" t="s">
        <v>0</v>
      </c>
      <c r="H121" s="343" t="s">
        <v>0</v>
      </c>
      <c r="I121" s="349"/>
      <c r="J121" s="349"/>
      <c r="K121" s="350"/>
      <c r="L121" s="349"/>
      <c r="M121" s="349"/>
      <c r="N121" s="349"/>
      <c r="O121" s="349"/>
    </row>
    <row r="122" spans="1:16">
      <c r="A122" s="446" t="s">
        <v>180</v>
      </c>
      <c r="B122" s="470" t="s">
        <v>181</v>
      </c>
      <c r="C122" s="126">
        <v>40</v>
      </c>
      <c r="D122" s="128">
        <v>0.37</v>
      </c>
      <c r="E122" s="128">
        <v>2.4700000000000002</v>
      </c>
      <c r="F122" s="128">
        <v>2.86</v>
      </c>
      <c r="G122" s="128">
        <v>35.76</v>
      </c>
      <c r="H122" s="128">
        <v>0.02</v>
      </c>
      <c r="I122" s="128">
        <v>2.42</v>
      </c>
      <c r="J122" s="128">
        <v>0</v>
      </c>
      <c r="K122" s="134">
        <v>1.18</v>
      </c>
      <c r="L122" s="128">
        <v>8.51</v>
      </c>
      <c r="M122" s="128">
        <v>10.35</v>
      </c>
      <c r="N122" s="134">
        <v>0.43</v>
      </c>
      <c r="O122" s="128">
        <v>14.79</v>
      </c>
    </row>
    <row r="123" spans="1:16">
      <c r="A123" s="467" t="s">
        <v>168</v>
      </c>
      <c r="B123" s="471" t="s">
        <v>169</v>
      </c>
      <c r="C123" s="351">
        <v>250</v>
      </c>
      <c r="D123" s="352">
        <v>1.5</v>
      </c>
      <c r="E123" s="352">
        <v>4.8</v>
      </c>
      <c r="F123" s="352">
        <v>26</v>
      </c>
      <c r="G123" s="352">
        <v>78.25</v>
      </c>
      <c r="H123" s="352">
        <v>0.04</v>
      </c>
      <c r="I123" s="352">
        <v>15.11</v>
      </c>
      <c r="J123" s="352">
        <v>0</v>
      </c>
      <c r="K123" s="353">
        <v>2.37</v>
      </c>
      <c r="L123" s="354">
        <v>66.25</v>
      </c>
      <c r="M123" s="354">
        <v>3.12</v>
      </c>
      <c r="N123" s="354">
        <v>1.33</v>
      </c>
      <c r="O123" s="354">
        <v>54.12</v>
      </c>
      <c r="P123" t="s">
        <v>231</v>
      </c>
    </row>
    <row r="124" spans="1:16">
      <c r="A124" s="446" t="s">
        <v>182</v>
      </c>
      <c r="B124" s="472" t="s">
        <v>130</v>
      </c>
      <c r="C124" s="346">
        <v>70</v>
      </c>
      <c r="D124" s="128">
        <v>9.19</v>
      </c>
      <c r="E124" s="128">
        <v>9.23</v>
      </c>
      <c r="F124" s="128">
        <v>1.85</v>
      </c>
      <c r="G124" s="128">
        <v>185.94</v>
      </c>
      <c r="H124" s="128">
        <v>0.04</v>
      </c>
      <c r="I124" s="128">
        <v>0</v>
      </c>
      <c r="J124" s="128">
        <v>0.02</v>
      </c>
      <c r="K124" s="134">
        <v>0.3</v>
      </c>
      <c r="L124" s="128">
        <v>21.46</v>
      </c>
      <c r="M124" s="128">
        <v>15.76</v>
      </c>
      <c r="N124" s="128">
        <v>1.54</v>
      </c>
      <c r="O124" s="128">
        <v>97.86</v>
      </c>
    </row>
    <row r="125" spans="1:16">
      <c r="A125" s="446" t="s">
        <v>51</v>
      </c>
      <c r="B125" s="473" t="s">
        <v>171</v>
      </c>
      <c r="C125" s="346">
        <v>150</v>
      </c>
      <c r="D125" s="128">
        <v>6.87</v>
      </c>
      <c r="E125" s="128">
        <v>9.66</v>
      </c>
      <c r="F125" s="128">
        <v>24.45</v>
      </c>
      <c r="G125" s="128">
        <v>212.25</v>
      </c>
      <c r="H125" s="128">
        <v>0.14000000000000001</v>
      </c>
      <c r="I125" s="128">
        <v>1.02</v>
      </c>
      <c r="J125" s="128">
        <v>0.06</v>
      </c>
      <c r="K125" s="134">
        <v>0.37</v>
      </c>
      <c r="L125" s="128">
        <v>101.85</v>
      </c>
      <c r="M125" s="128">
        <v>84.15</v>
      </c>
      <c r="N125" s="128">
        <v>2.58</v>
      </c>
      <c r="O125" s="128">
        <v>177.9</v>
      </c>
    </row>
    <row r="126" spans="1:16">
      <c r="A126" s="446" t="s">
        <v>131</v>
      </c>
      <c r="B126" s="472" t="s">
        <v>132</v>
      </c>
      <c r="C126" s="126">
        <v>207</v>
      </c>
      <c r="D126" s="128">
        <v>0.1</v>
      </c>
      <c r="E126" s="128">
        <v>0</v>
      </c>
      <c r="F126" s="128">
        <v>15.2</v>
      </c>
      <c r="G126" s="128">
        <v>61</v>
      </c>
      <c r="H126" s="128">
        <v>0</v>
      </c>
      <c r="I126" s="128">
        <v>2.8</v>
      </c>
      <c r="J126" s="128">
        <v>0</v>
      </c>
      <c r="K126" s="134">
        <v>0</v>
      </c>
      <c r="L126" s="128">
        <v>14.2</v>
      </c>
      <c r="M126" s="128">
        <v>2</v>
      </c>
      <c r="N126" s="128">
        <v>0.4</v>
      </c>
      <c r="O126" s="128">
        <v>4</v>
      </c>
      <c r="P126" t="s">
        <v>231</v>
      </c>
    </row>
    <row r="127" spans="1:16">
      <c r="A127" s="273" t="s">
        <v>22</v>
      </c>
      <c r="B127" s="275" t="s">
        <v>23</v>
      </c>
      <c r="C127" s="260">
        <v>50</v>
      </c>
      <c r="D127" s="272">
        <v>3.8</v>
      </c>
      <c r="E127" s="272">
        <v>0.4</v>
      </c>
      <c r="F127" s="272">
        <v>24.6</v>
      </c>
      <c r="G127" s="272">
        <v>117.5</v>
      </c>
      <c r="H127" s="272">
        <v>0.05</v>
      </c>
      <c r="I127" s="272">
        <v>0</v>
      </c>
      <c r="J127" s="272">
        <v>0</v>
      </c>
      <c r="K127" s="272">
        <v>0.56999999999999995</v>
      </c>
      <c r="L127" s="272">
        <v>7.5</v>
      </c>
      <c r="M127" s="272">
        <v>9.99</v>
      </c>
      <c r="N127" s="272">
        <v>0.55000000000000004</v>
      </c>
      <c r="O127" s="272">
        <v>32.5</v>
      </c>
      <c r="P127" t="s">
        <v>231</v>
      </c>
    </row>
    <row r="128" spans="1:16">
      <c r="A128" s="273" t="s">
        <v>69</v>
      </c>
      <c r="B128" s="275" t="s">
        <v>67</v>
      </c>
      <c r="C128" s="260">
        <v>30</v>
      </c>
      <c r="D128" s="272">
        <v>1.98</v>
      </c>
      <c r="E128" s="272">
        <v>0.36</v>
      </c>
      <c r="F128" s="272">
        <v>10.02</v>
      </c>
      <c r="G128" s="272">
        <v>52.2</v>
      </c>
      <c r="H128" s="272">
        <v>0.06</v>
      </c>
      <c r="I128" s="272">
        <v>0</v>
      </c>
      <c r="J128" s="272">
        <v>0</v>
      </c>
      <c r="K128" s="272">
        <v>0.42</v>
      </c>
      <c r="L128" s="272">
        <v>10.5</v>
      </c>
      <c r="M128" s="272">
        <v>14.1</v>
      </c>
      <c r="N128" s="272">
        <v>1.17</v>
      </c>
      <c r="O128" s="272">
        <v>47.4</v>
      </c>
    </row>
    <row r="129" spans="1:16">
      <c r="A129" s="275" t="s">
        <v>26</v>
      </c>
      <c r="B129" s="442" t="s">
        <v>155</v>
      </c>
      <c r="C129" s="260">
        <v>200</v>
      </c>
      <c r="D129" s="272">
        <v>0.8</v>
      </c>
      <c r="E129" s="272">
        <v>0.8</v>
      </c>
      <c r="F129" s="272">
        <v>19.600000000000001</v>
      </c>
      <c r="G129" s="272">
        <v>94</v>
      </c>
      <c r="H129" s="272">
        <v>0.06</v>
      </c>
      <c r="I129" s="272">
        <v>20</v>
      </c>
      <c r="J129" s="272">
        <v>0</v>
      </c>
      <c r="K129" s="272">
        <v>0.4</v>
      </c>
      <c r="L129" s="272">
        <v>32</v>
      </c>
      <c r="M129" s="272">
        <v>18</v>
      </c>
      <c r="N129" s="272">
        <v>4.4000000000000004</v>
      </c>
      <c r="O129" s="272">
        <v>22</v>
      </c>
    </row>
    <row r="130" spans="1:16">
      <c r="A130" s="136"/>
      <c r="B130" s="461" t="s">
        <v>27</v>
      </c>
      <c r="C130" s="137">
        <f>C122+C123+C124+C125+C126+C127+C128+C129</f>
        <v>997</v>
      </c>
      <c r="D130" s="137">
        <f t="shared" ref="D130:O130" si="9">D122+D123+D124+D125+D126+D127+D128+D129</f>
        <v>24.610000000000003</v>
      </c>
      <c r="E130" s="137">
        <f t="shared" si="9"/>
        <v>27.72</v>
      </c>
      <c r="F130" s="137">
        <f t="shared" si="9"/>
        <v>124.58000000000001</v>
      </c>
      <c r="G130" s="137">
        <f t="shared" si="9"/>
        <v>836.90000000000009</v>
      </c>
      <c r="H130" s="137">
        <f t="shared" si="9"/>
        <v>0.41000000000000003</v>
      </c>
      <c r="I130" s="137">
        <f t="shared" si="9"/>
        <v>41.35</v>
      </c>
      <c r="J130" s="137">
        <f t="shared" si="9"/>
        <v>0.08</v>
      </c>
      <c r="K130" s="137">
        <f t="shared" si="9"/>
        <v>5.61</v>
      </c>
      <c r="L130" s="137">
        <f t="shared" si="9"/>
        <v>262.27</v>
      </c>
      <c r="M130" s="137">
        <f t="shared" si="9"/>
        <v>157.47</v>
      </c>
      <c r="N130" s="137">
        <f t="shared" si="9"/>
        <v>12.4</v>
      </c>
      <c r="O130" s="137">
        <f t="shared" si="9"/>
        <v>450.56999999999994</v>
      </c>
    </row>
    <row r="131" spans="1:16">
      <c r="A131" s="557"/>
      <c r="B131" s="118" t="s">
        <v>103</v>
      </c>
      <c r="C131" s="126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1:16">
      <c r="A132" s="557" t="s">
        <v>159</v>
      </c>
      <c r="B132" s="124" t="s">
        <v>156</v>
      </c>
      <c r="C132" s="123">
        <v>30</v>
      </c>
      <c r="D132" s="268">
        <v>0.21</v>
      </c>
      <c r="E132" s="268">
        <v>3.03</v>
      </c>
      <c r="F132" s="268">
        <v>0.6</v>
      </c>
      <c r="G132" s="268">
        <v>30.6</v>
      </c>
      <c r="H132" s="268">
        <v>0.01</v>
      </c>
      <c r="I132" s="268">
        <v>4.95</v>
      </c>
      <c r="J132" s="268">
        <v>0</v>
      </c>
      <c r="K132" s="268">
        <v>1.35</v>
      </c>
      <c r="L132" s="268">
        <v>5.4</v>
      </c>
      <c r="M132" s="268">
        <v>3.9</v>
      </c>
      <c r="N132" s="268">
        <v>0.15</v>
      </c>
      <c r="O132" s="268">
        <v>9.9</v>
      </c>
      <c r="P132" t="s">
        <v>231</v>
      </c>
    </row>
    <row r="133" spans="1:16">
      <c r="A133" s="302"/>
      <c r="B133" s="131" t="s">
        <v>107</v>
      </c>
      <c r="C133" s="123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</row>
    <row r="134" spans="1:16">
      <c r="A134" s="344" t="s">
        <v>129</v>
      </c>
      <c r="B134" s="345" t="s">
        <v>270</v>
      </c>
      <c r="C134" s="126">
        <v>30</v>
      </c>
      <c r="D134" s="128">
        <v>0.27</v>
      </c>
      <c r="E134" s="128">
        <v>1.62</v>
      </c>
      <c r="F134" s="128">
        <v>1.29</v>
      </c>
      <c r="G134" s="128">
        <v>30.6</v>
      </c>
      <c r="H134" s="128">
        <v>0</v>
      </c>
      <c r="I134" s="128">
        <v>2.4300000000000002</v>
      </c>
      <c r="J134" s="128">
        <v>0.06</v>
      </c>
      <c r="K134" s="134">
        <v>0.01</v>
      </c>
      <c r="L134" s="128">
        <v>2.7</v>
      </c>
      <c r="M134" s="128">
        <v>1.22</v>
      </c>
      <c r="N134" s="128">
        <v>0.06</v>
      </c>
      <c r="O134" s="128">
        <v>29.7</v>
      </c>
      <c r="P134" t="s">
        <v>281</v>
      </c>
    </row>
    <row r="135" spans="1:16">
      <c r="A135" s="33"/>
      <c r="B135" s="12"/>
      <c r="C135" s="33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6">
      <c r="A136" s="584" t="s">
        <v>45</v>
      </c>
      <c r="B136" s="584"/>
      <c r="C136" s="584"/>
      <c r="D136" s="584"/>
    </row>
    <row r="137" spans="1:16">
      <c r="A137" s="584" t="s">
        <v>47</v>
      </c>
      <c r="B137" s="584"/>
      <c r="C137" s="584"/>
      <c r="D137" s="584"/>
    </row>
    <row r="138" spans="1:16">
      <c r="A138" s="584" t="s">
        <v>120</v>
      </c>
      <c r="B138" s="584"/>
      <c r="C138" s="584"/>
      <c r="D138" s="584"/>
      <c r="G138" s="668" t="s">
        <v>238</v>
      </c>
      <c r="H138" s="668"/>
    </row>
    <row r="139" spans="1:16" ht="15.75" thickBot="1">
      <c r="A139" s="584" t="s">
        <v>230</v>
      </c>
      <c r="B139" s="584"/>
      <c r="C139" s="584"/>
      <c r="D139" s="584"/>
    </row>
    <row r="140" spans="1:16" ht="25.5">
      <c r="A140" s="631" t="s">
        <v>1</v>
      </c>
      <c r="B140" s="631" t="s">
        <v>2</v>
      </c>
      <c r="C140" s="633" t="s">
        <v>3</v>
      </c>
      <c r="D140" s="635" t="s">
        <v>4</v>
      </c>
      <c r="E140" s="636"/>
      <c r="F140" s="637"/>
      <c r="G140" s="440" t="s">
        <v>134</v>
      </c>
      <c r="H140" s="616" t="s">
        <v>9</v>
      </c>
      <c r="I140" s="617"/>
      <c r="J140" s="617"/>
      <c r="K140" s="618"/>
      <c r="L140" s="616" t="s">
        <v>14</v>
      </c>
      <c r="M140" s="617"/>
      <c r="N140" s="617"/>
      <c r="O140" s="618"/>
    </row>
    <row r="141" spans="1:16">
      <c r="A141" s="632"/>
      <c r="B141" s="632"/>
      <c r="C141" s="634"/>
      <c r="D141" s="123" t="s">
        <v>5</v>
      </c>
      <c r="E141" s="123" t="s">
        <v>6</v>
      </c>
      <c r="F141" s="123" t="s">
        <v>7</v>
      </c>
      <c r="G141" s="124"/>
      <c r="H141" s="430" t="s">
        <v>10</v>
      </c>
      <c r="I141" s="430" t="s">
        <v>11</v>
      </c>
      <c r="J141" s="430" t="s">
        <v>12</v>
      </c>
      <c r="K141" s="430" t="s">
        <v>13</v>
      </c>
      <c r="L141" s="430" t="s">
        <v>15</v>
      </c>
      <c r="M141" s="430" t="s">
        <v>16</v>
      </c>
      <c r="N141" s="430" t="s">
        <v>17</v>
      </c>
      <c r="O141" s="430" t="s">
        <v>18</v>
      </c>
    </row>
    <row r="142" spans="1:16">
      <c r="A142" s="336"/>
      <c r="B142" s="117" t="s">
        <v>112</v>
      </c>
      <c r="C142" s="302"/>
      <c r="D142" s="302"/>
      <c r="E142" s="302"/>
      <c r="F142" s="446" t="s">
        <v>0</v>
      </c>
      <c r="G142" s="535" t="s">
        <v>0</v>
      </c>
      <c r="H142" s="535" t="s">
        <v>0</v>
      </c>
      <c r="I142" s="535"/>
      <c r="J142" s="535"/>
      <c r="K142" s="536"/>
      <c r="L142" s="535"/>
      <c r="M142" s="535"/>
      <c r="N142" s="535"/>
      <c r="O142" s="535"/>
    </row>
    <row r="143" spans="1:16">
      <c r="A143" s="271" t="s">
        <v>36</v>
      </c>
      <c r="B143" s="309" t="s">
        <v>37</v>
      </c>
      <c r="C143" s="260">
        <v>40</v>
      </c>
      <c r="D143" s="272">
        <v>0.52</v>
      </c>
      <c r="E143" s="272">
        <v>1.95</v>
      </c>
      <c r="F143" s="272">
        <v>1.99</v>
      </c>
      <c r="G143" s="272">
        <v>27.59</v>
      </c>
      <c r="H143" s="272">
        <v>0.01</v>
      </c>
      <c r="I143" s="272">
        <v>3.11</v>
      </c>
      <c r="J143" s="272">
        <v>0</v>
      </c>
      <c r="K143" s="272">
        <v>0.95</v>
      </c>
      <c r="L143" s="272">
        <v>10.39</v>
      </c>
      <c r="M143" s="272">
        <v>5.99</v>
      </c>
      <c r="N143" s="272">
        <v>0.28000000000000003</v>
      </c>
      <c r="O143" s="272">
        <v>11.6</v>
      </c>
    </row>
    <row r="144" spans="1:16">
      <c r="A144" s="300" t="s">
        <v>271</v>
      </c>
      <c r="B144" s="559" t="s">
        <v>272</v>
      </c>
      <c r="C144" s="346">
        <v>100</v>
      </c>
      <c r="D144" s="128">
        <v>12.44</v>
      </c>
      <c r="E144" s="128">
        <v>14.17</v>
      </c>
      <c r="F144" s="128">
        <v>3.93</v>
      </c>
      <c r="G144" s="128">
        <v>193.22</v>
      </c>
      <c r="H144" s="128">
        <v>0.06</v>
      </c>
      <c r="I144" s="128">
        <v>2.91</v>
      </c>
      <c r="J144" s="128">
        <v>0</v>
      </c>
      <c r="K144" s="134">
        <v>2.12</v>
      </c>
      <c r="L144" s="128">
        <v>10.74</v>
      </c>
      <c r="M144" s="128">
        <v>18</v>
      </c>
      <c r="N144" s="128">
        <v>1.93</v>
      </c>
      <c r="O144" s="128">
        <v>131.19</v>
      </c>
    </row>
    <row r="145" spans="1:15">
      <c r="A145" s="300" t="s">
        <v>29</v>
      </c>
      <c r="B145" s="558" t="s">
        <v>30</v>
      </c>
      <c r="C145" s="346">
        <v>150</v>
      </c>
      <c r="D145" s="128">
        <v>6.54</v>
      </c>
      <c r="E145" s="128">
        <v>9.64</v>
      </c>
      <c r="F145" s="128">
        <v>27.84</v>
      </c>
      <c r="G145" s="128">
        <v>224.2</v>
      </c>
      <c r="H145" s="128">
        <v>0.13</v>
      </c>
      <c r="I145" s="128">
        <v>1.02</v>
      </c>
      <c r="J145" s="128">
        <v>0.06</v>
      </c>
      <c r="K145" s="134">
        <v>0.18</v>
      </c>
      <c r="L145" s="128">
        <v>103.5</v>
      </c>
      <c r="M145" s="128">
        <v>41.55</v>
      </c>
      <c r="N145" s="128">
        <v>1.0900000000000001</v>
      </c>
      <c r="O145" s="128">
        <v>157.35</v>
      </c>
    </row>
    <row r="146" spans="1:15">
      <c r="A146" s="123" t="s">
        <v>52</v>
      </c>
      <c r="B146" s="124" t="s">
        <v>53</v>
      </c>
      <c r="C146" s="123">
        <v>200</v>
      </c>
      <c r="D146" s="268">
        <v>0.5</v>
      </c>
      <c r="E146" s="268">
        <v>0</v>
      </c>
      <c r="F146" s="268">
        <v>27</v>
      </c>
      <c r="G146" s="268">
        <v>110</v>
      </c>
      <c r="H146" s="268">
        <v>0.01</v>
      </c>
      <c r="I146" s="268">
        <v>0.5</v>
      </c>
      <c r="J146" s="268">
        <v>0</v>
      </c>
      <c r="K146" s="268">
        <v>0</v>
      </c>
      <c r="L146" s="268">
        <v>28</v>
      </c>
      <c r="M146" s="268">
        <v>7</v>
      </c>
      <c r="N146" s="268">
        <v>1.5</v>
      </c>
      <c r="O146" s="268">
        <v>19</v>
      </c>
    </row>
    <row r="147" spans="1:15">
      <c r="A147" s="123" t="s">
        <v>22</v>
      </c>
      <c r="B147" s="124" t="s">
        <v>23</v>
      </c>
      <c r="C147" s="560">
        <v>50</v>
      </c>
      <c r="D147" s="268">
        <v>3.8</v>
      </c>
      <c r="E147" s="268">
        <v>0.4</v>
      </c>
      <c r="F147" s="268">
        <v>24.6</v>
      </c>
      <c r="G147" s="268">
        <v>117.5</v>
      </c>
      <c r="H147" s="268">
        <v>0.05</v>
      </c>
      <c r="I147" s="268">
        <v>0</v>
      </c>
      <c r="J147" s="268">
        <v>0</v>
      </c>
      <c r="K147" s="268">
        <v>0.55000000000000004</v>
      </c>
      <c r="L147" s="268">
        <v>10</v>
      </c>
      <c r="M147" s="268">
        <v>7</v>
      </c>
      <c r="N147" s="268">
        <v>0.55000000000000004</v>
      </c>
      <c r="O147" s="268">
        <v>32.5</v>
      </c>
    </row>
    <row r="148" spans="1:15">
      <c r="A148" s="123" t="s">
        <v>69</v>
      </c>
      <c r="B148" s="124" t="s">
        <v>67</v>
      </c>
      <c r="C148" s="123">
        <v>30</v>
      </c>
      <c r="D148" s="268">
        <v>1.98</v>
      </c>
      <c r="E148" s="268">
        <v>0.36</v>
      </c>
      <c r="F148" s="268">
        <v>10.02</v>
      </c>
      <c r="G148" s="268">
        <v>52.2</v>
      </c>
      <c r="H148" s="268">
        <v>0.06</v>
      </c>
      <c r="I148" s="268">
        <v>0</v>
      </c>
      <c r="J148" s="268">
        <v>0</v>
      </c>
      <c r="K148" s="268">
        <v>0.42</v>
      </c>
      <c r="L148" s="268">
        <v>10.5</v>
      </c>
      <c r="M148" s="268">
        <v>14.1</v>
      </c>
      <c r="N148" s="268">
        <v>1.17</v>
      </c>
      <c r="O148" s="268">
        <v>47.4</v>
      </c>
    </row>
    <row r="149" spans="1:15">
      <c r="A149" s="340"/>
      <c r="B149" s="341" t="s">
        <v>27</v>
      </c>
      <c r="C149" s="347">
        <f>C143+C144+C145+C146+C147+C148</f>
        <v>570</v>
      </c>
      <c r="D149" s="343">
        <f t="shared" ref="D149:O149" si="10">D143+D144+D145+D146+D147+D148</f>
        <v>25.78</v>
      </c>
      <c r="E149" s="343">
        <f t="shared" si="10"/>
        <v>26.52</v>
      </c>
      <c r="F149" s="343">
        <f t="shared" si="10"/>
        <v>95.38</v>
      </c>
      <c r="G149" s="343">
        <f t="shared" si="10"/>
        <v>724.71</v>
      </c>
      <c r="H149" s="343">
        <f t="shared" si="10"/>
        <v>0.32</v>
      </c>
      <c r="I149" s="343">
        <f t="shared" si="10"/>
        <v>7.5399999999999991</v>
      </c>
      <c r="J149" s="343">
        <f t="shared" si="10"/>
        <v>0.06</v>
      </c>
      <c r="K149" s="343">
        <f t="shared" si="10"/>
        <v>4.2200000000000006</v>
      </c>
      <c r="L149" s="343">
        <f t="shared" si="10"/>
        <v>173.13</v>
      </c>
      <c r="M149" s="343">
        <f t="shared" si="10"/>
        <v>93.639999999999986</v>
      </c>
      <c r="N149" s="343">
        <f t="shared" si="10"/>
        <v>6.52</v>
      </c>
      <c r="O149" s="343">
        <f t="shared" si="10"/>
        <v>399.03999999999996</v>
      </c>
    </row>
    <row r="150" spans="1:15">
      <c r="A150" s="336"/>
      <c r="B150" s="556" t="s">
        <v>113</v>
      </c>
      <c r="C150" s="348"/>
      <c r="D150" s="128"/>
      <c r="E150" s="128"/>
      <c r="F150" s="349" t="s">
        <v>0</v>
      </c>
      <c r="G150" s="343" t="s">
        <v>0</v>
      </c>
      <c r="H150" s="343" t="s">
        <v>0</v>
      </c>
      <c r="I150" s="349"/>
      <c r="J150" s="349"/>
      <c r="K150" s="350"/>
      <c r="L150" s="349"/>
      <c r="M150" s="349"/>
      <c r="N150" s="349"/>
      <c r="O150" s="349"/>
    </row>
    <row r="151" spans="1:15">
      <c r="A151" s="271" t="s">
        <v>79</v>
      </c>
      <c r="B151" s="309" t="s">
        <v>78</v>
      </c>
      <c r="C151" s="260">
        <v>250</v>
      </c>
      <c r="D151" s="272">
        <v>2.0499999999999998</v>
      </c>
      <c r="E151" s="272">
        <v>5.25</v>
      </c>
      <c r="F151" s="272">
        <v>16.25</v>
      </c>
      <c r="G151" s="272">
        <v>121.25</v>
      </c>
      <c r="H151" s="272">
        <v>0.08</v>
      </c>
      <c r="I151" s="272">
        <v>7.67</v>
      </c>
      <c r="J151" s="272">
        <v>0</v>
      </c>
      <c r="K151" s="272">
        <v>2.35</v>
      </c>
      <c r="L151" s="272">
        <v>15.5</v>
      </c>
      <c r="M151" s="272">
        <v>26.25</v>
      </c>
      <c r="N151" s="272">
        <v>0.93</v>
      </c>
      <c r="O151" s="268">
        <v>63</v>
      </c>
    </row>
    <row r="152" spans="1:15">
      <c r="A152" s="300" t="s">
        <v>271</v>
      </c>
      <c r="B152" s="559" t="s">
        <v>272</v>
      </c>
      <c r="C152" s="346">
        <v>100</v>
      </c>
      <c r="D152" s="128">
        <v>12.44</v>
      </c>
      <c r="E152" s="128">
        <v>14.17</v>
      </c>
      <c r="F152" s="128">
        <v>3.93</v>
      </c>
      <c r="G152" s="128">
        <v>193.22</v>
      </c>
      <c r="H152" s="128">
        <v>0.06</v>
      </c>
      <c r="I152" s="128">
        <v>2.91</v>
      </c>
      <c r="J152" s="128">
        <v>0</v>
      </c>
      <c r="K152" s="134">
        <v>2.12</v>
      </c>
      <c r="L152" s="128">
        <v>10.74</v>
      </c>
      <c r="M152" s="128">
        <v>18</v>
      </c>
      <c r="N152" s="128">
        <v>1.93</v>
      </c>
      <c r="O152" s="128">
        <v>131.19</v>
      </c>
    </row>
    <row r="153" spans="1:15">
      <c r="A153" s="300" t="s">
        <v>29</v>
      </c>
      <c r="B153" s="558" t="s">
        <v>30</v>
      </c>
      <c r="C153" s="346">
        <v>150</v>
      </c>
      <c r="D153" s="128">
        <v>6.54</v>
      </c>
      <c r="E153" s="128">
        <v>9.64</v>
      </c>
      <c r="F153" s="128">
        <v>27.84</v>
      </c>
      <c r="G153" s="128">
        <v>224.2</v>
      </c>
      <c r="H153" s="128">
        <v>0.13</v>
      </c>
      <c r="I153" s="128">
        <v>1.02</v>
      </c>
      <c r="J153" s="128">
        <v>0.06</v>
      </c>
      <c r="K153" s="134">
        <v>0.18</v>
      </c>
      <c r="L153" s="128">
        <v>103.5</v>
      </c>
      <c r="M153" s="128">
        <v>41.55</v>
      </c>
      <c r="N153" s="128">
        <v>1.0900000000000001</v>
      </c>
      <c r="O153" s="128">
        <v>157.35</v>
      </c>
    </row>
    <row r="154" spans="1:15">
      <c r="A154" s="123" t="s">
        <v>52</v>
      </c>
      <c r="B154" s="124" t="s">
        <v>53</v>
      </c>
      <c r="C154" s="123">
        <v>200</v>
      </c>
      <c r="D154" s="268">
        <v>0.5</v>
      </c>
      <c r="E154" s="268">
        <v>0</v>
      </c>
      <c r="F154" s="268">
        <v>27</v>
      </c>
      <c r="G154" s="268">
        <v>110</v>
      </c>
      <c r="H154" s="268">
        <v>0.01</v>
      </c>
      <c r="I154" s="268">
        <v>0.5</v>
      </c>
      <c r="J154" s="268">
        <v>0</v>
      </c>
      <c r="K154" s="268">
        <v>0</v>
      </c>
      <c r="L154" s="268">
        <v>28</v>
      </c>
      <c r="M154" s="268">
        <v>7</v>
      </c>
      <c r="N154" s="268">
        <v>1.5</v>
      </c>
      <c r="O154" s="268">
        <v>19</v>
      </c>
    </row>
    <row r="155" spans="1:15">
      <c r="A155" s="273" t="s">
        <v>22</v>
      </c>
      <c r="B155" s="118" t="s">
        <v>23</v>
      </c>
      <c r="C155" s="123">
        <v>60</v>
      </c>
      <c r="D155" s="268">
        <v>4.5599999999999996</v>
      </c>
      <c r="E155" s="268">
        <v>0.48</v>
      </c>
      <c r="F155" s="268">
        <v>29.52</v>
      </c>
      <c r="G155" s="268">
        <v>141</v>
      </c>
      <c r="H155" s="268">
        <v>0.06</v>
      </c>
      <c r="I155" s="268">
        <v>0</v>
      </c>
      <c r="J155" s="268">
        <v>0</v>
      </c>
      <c r="K155" s="268">
        <v>0.68</v>
      </c>
      <c r="L155" s="268">
        <v>9</v>
      </c>
      <c r="M155" s="268">
        <v>11.98</v>
      </c>
      <c r="N155" s="268">
        <v>0.66</v>
      </c>
      <c r="O155" s="268">
        <v>39</v>
      </c>
    </row>
    <row r="156" spans="1:15">
      <c r="A156" s="123" t="s">
        <v>69</v>
      </c>
      <c r="B156" s="124" t="s">
        <v>67</v>
      </c>
      <c r="C156" s="123">
        <v>40</v>
      </c>
      <c r="D156" s="268">
        <v>3.06</v>
      </c>
      <c r="E156" s="268">
        <v>0.54</v>
      </c>
      <c r="F156" s="268">
        <v>15.57</v>
      </c>
      <c r="G156" s="268">
        <v>81.180000000000007</v>
      </c>
      <c r="H156" s="268">
        <v>7.0000000000000007E-2</v>
      </c>
      <c r="I156" s="268">
        <v>0</v>
      </c>
      <c r="J156" s="268">
        <v>0</v>
      </c>
      <c r="K156" s="268">
        <v>0.64</v>
      </c>
      <c r="L156" s="268">
        <v>16.309999999999999</v>
      </c>
      <c r="M156" s="268">
        <v>21.91</v>
      </c>
      <c r="N156" s="268">
        <v>1.81</v>
      </c>
      <c r="O156" s="268">
        <v>73.709999999999994</v>
      </c>
    </row>
    <row r="157" spans="1:15">
      <c r="A157" s="340"/>
      <c r="B157" s="341" t="s">
        <v>133</v>
      </c>
      <c r="C157" s="347">
        <f>C151+C152+C153+C154+C155+C156</f>
        <v>800</v>
      </c>
      <c r="D157" s="343">
        <f t="shared" ref="D157:O157" si="11">D151+D152+D153+D154+D155+D156</f>
        <v>29.149999999999995</v>
      </c>
      <c r="E157" s="343">
        <f t="shared" si="11"/>
        <v>30.080000000000002</v>
      </c>
      <c r="F157" s="343">
        <f t="shared" si="11"/>
        <v>120.10999999999999</v>
      </c>
      <c r="G157" s="343">
        <f t="shared" si="11"/>
        <v>870.85000000000014</v>
      </c>
      <c r="H157" s="343">
        <f t="shared" si="11"/>
        <v>0.41000000000000003</v>
      </c>
      <c r="I157" s="343">
        <f t="shared" si="11"/>
        <v>12.1</v>
      </c>
      <c r="J157" s="343">
        <f t="shared" si="11"/>
        <v>0.06</v>
      </c>
      <c r="K157" s="343">
        <f t="shared" si="11"/>
        <v>5.97</v>
      </c>
      <c r="L157" s="343">
        <f t="shared" si="11"/>
        <v>183.05</v>
      </c>
      <c r="M157" s="343">
        <f t="shared" si="11"/>
        <v>126.69</v>
      </c>
      <c r="N157" s="343">
        <f t="shared" si="11"/>
        <v>7.92</v>
      </c>
      <c r="O157" s="343">
        <f t="shared" si="11"/>
        <v>483.24999999999994</v>
      </c>
    </row>
    <row r="158" spans="1:15">
      <c r="A158" s="126"/>
      <c r="B158" s="118" t="s">
        <v>103</v>
      </c>
      <c r="C158" s="126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1:15">
      <c r="A159" s="126" t="s">
        <v>159</v>
      </c>
      <c r="B159" s="135" t="s">
        <v>156</v>
      </c>
      <c r="C159" s="260">
        <v>30</v>
      </c>
      <c r="D159" s="272">
        <v>0.21</v>
      </c>
      <c r="E159" s="272">
        <v>3.03</v>
      </c>
      <c r="F159" s="272">
        <v>0.6</v>
      </c>
      <c r="G159" s="272">
        <v>30.6</v>
      </c>
      <c r="H159" s="272">
        <v>0.01</v>
      </c>
      <c r="I159" s="272">
        <v>4.95</v>
      </c>
      <c r="J159" s="272">
        <v>0</v>
      </c>
      <c r="K159" s="272">
        <v>1.35</v>
      </c>
      <c r="L159" s="272">
        <v>5.4</v>
      </c>
      <c r="M159" s="272">
        <v>3.9</v>
      </c>
      <c r="N159" s="272">
        <v>0.15</v>
      </c>
      <c r="O159" s="272">
        <v>9.9</v>
      </c>
    </row>
    <row r="160" spans="1:15">
      <c r="A160" s="126"/>
      <c r="B160" s="131" t="s">
        <v>107</v>
      </c>
      <c r="C160" s="260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</row>
    <row r="161" spans="1:16">
      <c r="A161" s="300" t="s">
        <v>129</v>
      </c>
      <c r="B161" s="345" t="s">
        <v>273</v>
      </c>
      <c r="C161" s="126">
        <v>30</v>
      </c>
      <c r="D161" s="128">
        <v>0.27</v>
      </c>
      <c r="E161" s="128">
        <v>1.62</v>
      </c>
      <c r="F161" s="128">
        <v>1.29</v>
      </c>
      <c r="G161" s="128">
        <v>30.6</v>
      </c>
      <c r="H161" s="128">
        <v>0</v>
      </c>
      <c r="I161" s="128">
        <v>2.4300000000000002</v>
      </c>
      <c r="J161" s="128">
        <v>0.06</v>
      </c>
      <c r="K161" s="134">
        <v>0.01</v>
      </c>
      <c r="L161" s="128">
        <v>2.7</v>
      </c>
      <c r="M161" s="128">
        <v>1.22</v>
      </c>
      <c r="N161" s="128">
        <v>0.06</v>
      </c>
      <c r="O161" s="128">
        <v>29.7</v>
      </c>
    </row>
    <row r="162" spans="1:16">
      <c r="A162" s="187"/>
      <c r="B162" s="57"/>
      <c r="C162" s="187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</row>
    <row r="163" spans="1:16">
      <c r="A163" s="640" t="s">
        <v>45</v>
      </c>
      <c r="B163" s="640"/>
      <c r="C163" s="640"/>
      <c r="D163" s="640"/>
    </row>
    <row r="164" spans="1:16">
      <c r="A164" s="640" t="s">
        <v>48</v>
      </c>
      <c r="B164" s="640"/>
      <c r="C164" s="640"/>
      <c r="D164" s="640"/>
      <c r="F164" s="15" t="s">
        <v>0</v>
      </c>
    </row>
    <row r="165" spans="1:16">
      <c r="A165" s="640" t="s">
        <v>120</v>
      </c>
      <c r="B165" s="640"/>
      <c r="C165" s="640"/>
      <c r="D165" s="640"/>
    </row>
    <row r="166" spans="1:16" ht="15.75" thickBot="1">
      <c r="A166" s="640" t="s">
        <v>230</v>
      </c>
      <c r="B166" s="640"/>
      <c r="C166" s="640"/>
      <c r="D166" s="640"/>
    </row>
    <row r="167" spans="1:16" ht="25.5">
      <c r="A167" s="655" t="s">
        <v>1</v>
      </c>
      <c r="B167" s="655" t="s">
        <v>2</v>
      </c>
      <c r="C167" s="657" t="s">
        <v>3</v>
      </c>
      <c r="D167" s="659" t="s">
        <v>4</v>
      </c>
      <c r="E167" s="660"/>
      <c r="F167" s="661"/>
      <c r="G167" s="440" t="s">
        <v>134</v>
      </c>
      <c r="H167" s="665" t="s">
        <v>9</v>
      </c>
      <c r="I167" s="666"/>
      <c r="J167" s="666"/>
      <c r="K167" s="667"/>
      <c r="L167" s="665" t="s">
        <v>14</v>
      </c>
      <c r="M167" s="666"/>
      <c r="N167" s="666"/>
      <c r="O167" s="667"/>
    </row>
    <row r="168" spans="1:16">
      <c r="A168" s="656"/>
      <c r="B168" s="656"/>
      <c r="C168" s="658"/>
      <c r="D168" s="2" t="s">
        <v>5</v>
      </c>
      <c r="E168" s="2" t="s">
        <v>6</v>
      </c>
      <c r="F168" s="2" t="s">
        <v>7</v>
      </c>
      <c r="G168" s="1"/>
      <c r="H168" s="223" t="s">
        <v>10</v>
      </c>
      <c r="I168" s="223" t="s">
        <v>11</v>
      </c>
      <c r="J168" s="223" t="s">
        <v>12</v>
      </c>
      <c r="K168" s="223" t="s">
        <v>13</v>
      </c>
      <c r="L168" s="223" t="s">
        <v>15</v>
      </c>
      <c r="M168" s="223" t="s">
        <v>16</v>
      </c>
      <c r="N168" s="223" t="s">
        <v>17</v>
      </c>
      <c r="O168" s="223" t="s">
        <v>18</v>
      </c>
    </row>
    <row r="169" spans="1:16">
      <c r="A169" s="464"/>
      <c r="B169" s="426" t="s">
        <v>95</v>
      </c>
      <c r="C169" s="432"/>
      <c r="D169" s="123"/>
      <c r="E169" s="123"/>
      <c r="F169" s="123"/>
      <c r="G169" s="124"/>
      <c r="H169" s="430"/>
      <c r="I169" s="430"/>
      <c r="J169" s="430"/>
      <c r="K169" s="430"/>
      <c r="L169" s="430"/>
      <c r="M169" s="430"/>
      <c r="N169" s="430"/>
      <c r="O169" s="430"/>
    </row>
    <row r="170" spans="1:16">
      <c r="A170" s="271" t="s">
        <v>99</v>
      </c>
      <c r="B170" s="563" t="s">
        <v>100</v>
      </c>
      <c r="C170" s="123">
        <v>60</v>
      </c>
      <c r="D170" s="268">
        <v>0.89</v>
      </c>
      <c r="E170" s="268">
        <v>6.6</v>
      </c>
      <c r="F170" s="268">
        <v>3.85</v>
      </c>
      <c r="G170" s="268">
        <v>74.099999999999994</v>
      </c>
      <c r="H170" s="268">
        <v>0.01</v>
      </c>
      <c r="I170" s="268">
        <v>9.24</v>
      </c>
      <c r="J170" s="268">
        <v>0</v>
      </c>
      <c r="K170" s="268">
        <v>2.71</v>
      </c>
      <c r="L170" s="268">
        <v>22.35</v>
      </c>
      <c r="M170" s="268">
        <v>10.47</v>
      </c>
      <c r="N170" s="268">
        <v>0.57999999999999996</v>
      </c>
      <c r="O170" s="268">
        <v>23.86</v>
      </c>
      <c r="P170" t="s">
        <v>135</v>
      </c>
    </row>
    <row r="171" spans="1:16">
      <c r="A171" s="302" t="s">
        <v>239</v>
      </c>
      <c r="B171" s="308" t="s">
        <v>251</v>
      </c>
      <c r="C171" s="300">
        <v>200</v>
      </c>
      <c r="D171" s="322">
        <v>20.7</v>
      </c>
      <c r="E171" s="322">
        <v>16.190000000000001</v>
      </c>
      <c r="F171" s="322">
        <v>38.14</v>
      </c>
      <c r="G171" s="322">
        <v>381.45</v>
      </c>
      <c r="H171" s="322">
        <v>0.14000000000000001</v>
      </c>
      <c r="I171" s="322">
        <v>0.57999999999999996</v>
      </c>
      <c r="J171" s="322">
        <v>0.04</v>
      </c>
      <c r="K171" s="322">
        <v>1.26</v>
      </c>
      <c r="L171" s="322">
        <v>21.46</v>
      </c>
      <c r="M171" s="322">
        <v>26.3</v>
      </c>
      <c r="N171" s="322">
        <v>2.44</v>
      </c>
      <c r="O171" s="322">
        <v>190.24</v>
      </c>
      <c r="P171" t="s">
        <v>135</v>
      </c>
    </row>
    <row r="172" spans="1:16">
      <c r="A172" s="299" t="s">
        <v>58</v>
      </c>
      <c r="B172" s="124" t="s">
        <v>65</v>
      </c>
      <c r="C172" s="123">
        <v>200</v>
      </c>
      <c r="D172" s="268">
        <v>1.5</v>
      </c>
      <c r="E172" s="268">
        <v>0</v>
      </c>
      <c r="F172" s="268">
        <v>22.8</v>
      </c>
      <c r="G172" s="268">
        <v>67.2</v>
      </c>
      <c r="H172" s="268">
        <v>0</v>
      </c>
      <c r="I172" s="268">
        <v>11.8</v>
      </c>
      <c r="J172" s="268">
        <v>0</v>
      </c>
      <c r="K172" s="268">
        <v>0.5</v>
      </c>
      <c r="L172" s="268">
        <v>34.700000000000003</v>
      </c>
      <c r="M172" s="268">
        <v>6.2</v>
      </c>
      <c r="N172" s="268">
        <v>0.7</v>
      </c>
      <c r="O172" s="268">
        <v>36</v>
      </c>
      <c r="P172" t="s">
        <v>135</v>
      </c>
    </row>
    <row r="173" spans="1:16">
      <c r="A173" s="299" t="s">
        <v>22</v>
      </c>
      <c r="B173" s="124" t="s">
        <v>23</v>
      </c>
      <c r="C173" s="123">
        <v>70</v>
      </c>
      <c r="D173" s="268">
        <v>5.32</v>
      </c>
      <c r="E173" s="268">
        <v>0.56000000000000005</v>
      </c>
      <c r="F173" s="268">
        <v>34.44</v>
      </c>
      <c r="G173" s="268">
        <v>164.5</v>
      </c>
      <c r="H173" s="268">
        <v>7.0000000000000007E-2</v>
      </c>
      <c r="I173" s="268">
        <v>0</v>
      </c>
      <c r="J173" s="268">
        <v>0</v>
      </c>
      <c r="K173" s="268">
        <v>0.77</v>
      </c>
      <c r="L173" s="268">
        <v>14</v>
      </c>
      <c r="M173" s="268">
        <v>9.8000000000000007</v>
      </c>
      <c r="N173" s="268">
        <v>0.77</v>
      </c>
      <c r="O173" s="268">
        <v>45.5</v>
      </c>
    </row>
    <row r="174" spans="1:16">
      <c r="A174" s="299" t="s">
        <v>69</v>
      </c>
      <c r="B174" s="124" t="s">
        <v>67</v>
      </c>
      <c r="C174" s="123">
        <v>30</v>
      </c>
      <c r="D174" s="268">
        <v>1.98</v>
      </c>
      <c r="E174" s="268">
        <v>0.36</v>
      </c>
      <c r="F174" s="268">
        <v>10.02</v>
      </c>
      <c r="G174" s="268">
        <v>52.2</v>
      </c>
      <c r="H174" s="268">
        <v>0.06</v>
      </c>
      <c r="I174" s="268">
        <v>0</v>
      </c>
      <c r="J174" s="268">
        <v>0</v>
      </c>
      <c r="K174" s="268">
        <v>0.42</v>
      </c>
      <c r="L174" s="268">
        <v>10.5</v>
      </c>
      <c r="M174" s="268">
        <v>14.1</v>
      </c>
      <c r="N174" s="268">
        <v>1.17</v>
      </c>
      <c r="O174" s="268">
        <v>47.4</v>
      </c>
    </row>
    <row r="175" spans="1:16">
      <c r="A175" s="361"/>
      <c r="B175" s="118" t="s">
        <v>27</v>
      </c>
      <c r="C175" s="117">
        <f>C170+C171+C172+C173+C174</f>
        <v>560</v>
      </c>
      <c r="D175" s="117">
        <f t="shared" ref="D175:O175" si="12">D170+D171+D172+D173+D174</f>
        <v>30.39</v>
      </c>
      <c r="E175" s="117">
        <f t="shared" si="12"/>
        <v>23.709999999999997</v>
      </c>
      <c r="F175" s="117">
        <f t="shared" si="12"/>
        <v>109.25</v>
      </c>
      <c r="G175" s="117">
        <f t="shared" si="12"/>
        <v>739.45</v>
      </c>
      <c r="H175" s="117">
        <f t="shared" si="12"/>
        <v>0.28000000000000003</v>
      </c>
      <c r="I175" s="117">
        <f t="shared" si="12"/>
        <v>21.62</v>
      </c>
      <c r="J175" s="117">
        <f t="shared" si="12"/>
        <v>0.04</v>
      </c>
      <c r="K175" s="117">
        <f t="shared" si="12"/>
        <v>5.66</v>
      </c>
      <c r="L175" s="117">
        <f t="shared" si="12"/>
        <v>103.01</v>
      </c>
      <c r="M175" s="117">
        <f t="shared" si="12"/>
        <v>66.87</v>
      </c>
      <c r="N175" s="117">
        <f t="shared" si="12"/>
        <v>5.66</v>
      </c>
      <c r="O175" s="117">
        <f t="shared" si="12"/>
        <v>343</v>
      </c>
    </row>
    <row r="176" spans="1:16">
      <c r="A176" s="468"/>
      <c r="B176" s="137" t="s">
        <v>213</v>
      </c>
      <c r="C176" s="458"/>
      <c r="D176" s="260"/>
      <c r="E176" s="260"/>
      <c r="F176" s="260"/>
      <c r="G176" s="135"/>
      <c r="H176" s="260"/>
      <c r="I176" s="260"/>
      <c r="J176" s="260"/>
      <c r="K176" s="260"/>
      <c r="L176" s="260"/>
      <c r="M176" s="260"/>
      <c r="N176" s="260"/>
      <c r="O176" s="260"/>
    </row>
    <row r="177" spans="1:16">
      <c r="A177" s="273" t="s">
        <v>99</v>
      </c>
      <c r="B177" s="456" t="s">
        <v>100</v>
      </c>
      <c r="C177" s="260">
        <v>60</v>
      </c>
      <c r="D177" s="272">
        <v>0.89</v>
      </c>
      <c r="E177" s="272">
        <v>6.6</v>
      </c>
      <c r="F177" s="272">
        <v>3.85</v>
      </c>
      <c r="G177" s="272">
        <v>74.099999999999994</v>
      </c>
      <c r="H177" s="272">
        <v>0.01</v>
      </c>
      <c r="I177" s="272">
        <v>9.24</v>
      </c>
      <c r="J177" s="272">
        <v>0</v>
      </c>
      <c r="K177" s="272">
        <v>2.71</v>
      </c>
      <c r="L177" s="272">
        <v>22.35</v>
      </c>
      <c r="M177" s="272">
        <v>10.47</v>
      </c>
      <c r="N177" s="272">
        <v>0.57999999999999996</v>
      </c>
      <c r="O177" s="272">
        <v>23.86</v>
      </c>
    </row>
    <row r="178" spans="1:16">
      <c r="A178" s="446" t="s">
        <v>82</v>
      </c>
      <c r="B178" s="131" t="s">
        <v>66</v>
      </c>
      <c r="C178" s="126">
        <v>250</v>
      </c>
      <c r="D178" s="128">
        <v>2.93</v>
      </c>
      <c r="E178" s="128">
        <v>3.66</v>
      </c>
      <c r="F178" s="128">
        <v>20.38</v>
      </c>
      <c r="G178" s="128">
        <v>126.52</v>
      </c>
      <c r="H178" s="128">
        <v>0.13</v>
      </c>
      <c r="I178" s="128">
        <v>16.5</v>
      </c>
      <c r="J178" s="128">
        <v>0</v>
      </c>
      <c r="K178" s="128">
        <v>1.48</v>
      </c>
      <c r="L178" s="128">
        <v>24.73</v>
      </c>
      <c r="M178" s="128">
        <v>31.27</v>
      </c>
      <c r="N178" s="128">
        <v>1.1000000000000001</v>
      </c>
      <c r="O178" s="128">
        <v>63.95</v>
      </c>
      <c r="P178" t="s">
        <v>135</v>
      </c>
    </row>
    <row r="179" spans="1:16">
      <c r="A179" s="273" t="s">
        <v>250</v>
      </c>
      <c r="B179" s="442" t="s">
        <v>249</v>
      </c>
      <c r="C179" s="260">
        <v>6</v>
      </c>
      <c r="D179" s="128">
        <v>0.56999999999999995</v>
      </c>
      <c r="E179" s="272">
        <v>0.06</v>
      </c>
      <c r="F179" s="272">
        <v>3.94</v>
      </c>
      <c r="G179" s="272">
        <v>18.8</v>
      </c>
      <c r="H179" s="272">
        <v>0.01</v>
      </c>
      <c r="I179" s="272">
        <v>0</v>
      </c>
      <c r="J179" s="272">
        <v>0</v>
      </c>
      <c r="K179" s="272">
        <v>0.09</v>
      </c>
      <c r="L179" s="272">
        <v>1.6</v>
      </c>
      <c r="M179" s="272">
        <v>1.1200000000000001</v>
      </c>
      <c r="N179" s="272">
        <v>0.09</v>
      </c>
      <c r="O179" s="272">
        <v>5.2</v>
      </c>
      <c r="P179" t="s">
        <v>135</v>
      </c>
    </row>
    <row r="180" spans="1:16">
      <c r="A180" s="446" t="s">
        <v>239</v>
      </c>
      <c r="B180" s="456" t="s">
        <v>251</v>
      </c>
      <c r="C180" s="126">
        <v>200</v>
      </c>
      <c r="D180" s="128">
        <v>17.14</v>
      </c>
      <c r="E180" s="128">
        <v>21.07</v>
      </c>
      <c r="F180" s="128">
        <v>24.77</v>
      </c>
      <c r="G180" s="128">
        <v>361.97</v>
      </c>
      <c r="H180" s="128">
        <v>0.106</v>
      </c>
      <c r="I180" s="128">
        <v>0.71</v>
      </c>
      <c r="J180" s="128">
        <v>83.3</v>
      </c>
      <c r="K180" s="128">
        <v>0.97</v>
      </c>
      <c r="L180" s="128">
        <v>42.31</v>
      </c>
      <c r="M180" s="128">
        <v>23.6</v>
      </c>
      <c r="N180" s="128">
        <v>2.4900000000000002</v>
      </c>
      <c r="O180" s="128">
        <v>182.75</v>
      </c>
      <c r="P180" t="s">
        <v>135</v>
      </c>
    </row>
    <row r="181" spans="1:16">
      <c r="A181" s="273" t="s">
        <v>58</v>
      </c>
      <c r="B181" s="275" t="s">
        <v>65</v>
      </c>
      <c r="C181" s="260">
        <v>200</v>
      </c>
      <c r="D181" s="272">
        <v>1.5</v>
      </c>
      <c r="E181" s="272">
        <v>0</v>
      </c>
      <c r="F181" s="272">
        <v>22.8</v>
      </c>
      <c r="G181" s="272">
        <v>67.2</v>
      </c>
      <c r="H181" s="272">
        <v>0</v>
      </c>
      <c r="I181" s="272">
        <v>11.8</v>
      </c>
      <c r="J181" s="272">
        <v>0</v>
      </c>
      <c r="K181" s="272">
        <v>0.5</v>
      </c>
      <c r="L181" s="272">
        <v>34.700000000000003</v>
      </c>
      <c r="M181" s="272">
        <v>6.2</v>
      </c>
      <c r="N181" s="272">
        <v>0.7</v>
      </c>
      <c r="O181" s="272">
        <v>36</v>
      </c>
    </row>
    <row r="182" spans="1:16">
      <c r="A182" s="275" t="s">
        <v>22</v>
      </c>
      <c r="B182" s="275" t="s">
        <v>23</v>
      </c>
      <c r="C182" s="260">
        <v>50</v>
      </c>
      <c r="D182" s="272">
        <v>3.8</v>
      </c>
      <c r="E182" s="272">
        <v>0.4</v>
      </c>
      <c r="F182" s="272">
        <v>24.6</v>
      </c>
      <c r="G182" s="272">
        <v>117.5</v>
      </c>
      <c r="H182" s="272">
        <v>0.05</v>
      </c>
      <c r="I182" s="272">
        <v>0</v>
      </c>
      <c r="J182" s="272">
        <v>0</v>
      </c>
      <c r="K182" s="272">
        <v>0.56999999999999995</v>
      </c>
      <c r="L182" s="272">
        <v>7.5</v>
      </c>
      <c r="M182" s="272">
        <v>9.99</v>
      </c>
      <c r="N182" s="272">
        <v>0.55000000000000004</v>
      </c>
      <c r="O182" s="272">
        <v>32.5</v>
      </c>
    </row>
    <row r="183" spans="1:16">
      <c r="A183" s="275" t="s">
        <v>69</v>
      </c>
      <c r="B183" s="275" t="s">
        <v>67</v>
      </c>
      <c r="C183" s="260">
        <v>30</v>
      </c>
      <c r="D183" s="272">
        <v>1.98</v>
      </c>
      <c r="E183" s="272">
        <v>0.36</v>
      </c>
      <c r="F183" s="272">
        <v>10.02</v>
      </c>
      <c r="G183" s="272">
        <v>52.2</v>
      </c>
      <c r="H183" s="272">
        <v>0.06</v>
      </c>
      <c r="I183" s="272">
        <v>0</v>
      </c>
      <c r="J183" s="272">
        <v>0</v>
      </c>
      <c r="K183" s="272">
        <v>0.42</v>
      </c>
      <c r="L183" s="272">
        <v>10.5</v>
      </c>
      <c r="M183" s="272">
        <v>14.1</v>
      </c>
      <c r="N183" s="272">
        <v>1.17</v>
      </c>
      <c r="O183" s="272">
        <v>47.4</v>
      </c>
    </row>
    <row r="184" spans="1:16">
      <c r="A184" s="273" t="s">
        <v>184</v>
      </c>
      <c r="B184" s="442" t="s">
        <v>183</v>
      </c>
      <c r="C184" s="260">
        <v>25</v>
      </c>
      <c r="D184" s="272">
        <v>1.5</v>
      </c>
      <c r="E184" s="272">
        <v>1.33</v>
      </c>
      <c r="F184" s="272">
        <v>15.2</v>
      </c>
      <c r="G184" s="272">
        <v>120.3</v>
      </c>
      <c r="H184" s="272">
        <v>0.01</v>
      </c>
      <c r="I184" s="272">
        <v>0.04</v>
      </c>
      <c r="J184" s="272">
        <v>0.01</v>
      </c>
      <c r="K184" s="272">
        <v>0.2</v>
      </c>
      <c r="L184" s="272">
        <v>4.58</v>
      </c>
      <c r="M184" s="272">
        <v>2.4900000000000002</v>
      </c>
      <c r="N184" s="272">
        <v>0.28999999999999998</v>
      </c>
      <c r="O184" s="272">
        <v>13.33</v>
      </c>
    </row>
    <row r="185" spans="1:16">
      <c r="A185" s="476"/>
      <c r="B185" s="479" t="s">
        <v>27</v>
      </c>
      <c r="C185" s="480">
        <f>C177+C178+C179+C180+C181+C182+C183+C184</f>
        <v>821</v>
      </c>
      <c r="D185" s="480">
        <f t="shared" ref="D185:O185" si="13">D177+D178+D179+D180+D181+D182+D183+D184</f>
        <v>30.310000000000002</v>
      </c>
      <c r="E185" s="480">
        <f t="shared" si="13"/>
        <v>33.479999999999997</v>
      </c>
      <c r="F185" s="480">
        <f t="shared" si="13"/>
        <v>125.56</v>
      </c>
      <c r="G185" s="480">
        <f t="shared" si="13"/>
        <v>938.59000000000015</v>
      </c>
      <c r="H185" s="480">
        <f t="shared" si="13"/>
        <v>0.376</v>
      </c>
      <c r="I185" s="480">
        <f t="shared" si="13"/>
        <v>38.29</v>
      </c>
      <c r="J185" s="480">
        <f t="shared" si="13"/>
        <v>83.31</v>
      </c>
      <c r="K185" s="480">
        <f t="shared" si="13"/>
        <v>6.9399999999999995</v>
      </c>
      <c r="L185" s="480">
        <f t="shared" si="13"/>
        <v>148.27000000000001</v>
      </c>
      <c r="M185" s="480">
        <f t="shared" si="13"/>
        <v>99.24</v>
      </c>
      <c r="N185" s="480">
        <f t="shared" si="13"/>
        <v>6.9700000000000006</v>
      </c>
      <c r="O185" s="480">
        <f t="shared" si="13"/>
        <v>404.98999999999995</v>
      </c>
    </row>
    <row r="186" spans="1:16">
      <c r="A186" s="299"/>
      <c r="B186" s="118" t="s">
        <v>103</v>
      </c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1:16">
      <c r="A187" s="564" t="s">
        <v>104</v>
      </c>
      <c r="B187" s="482" t="s">
        <v>174</v>
      </c>
      <c r="C187" s="483">
        <v>30</v>
      </c>
      <c r="D187" s="489">
        <v>0.3</v>
      </c>
      <c r="E187" s="489">
        <v>3.06</v>
      </c>
      <c r="F187" s="489">
        <v>1.05</v>
      </c>
      <c r="G187" s="489">
        <v>33</v>
      </c>
      <c r="H187" s="489">
        <v>0.01</v>
      </c>
      <c r="I187" s="489">
        <v>4.95</v>
      </c>
      <c r="J187" s="489">
        <v>0</v>
      </c>
      <c r="K187" s="489">
        <v>1.5</v>
      </c>
      <c r="L187" s="489">
        <v>3.9</v>
      </c>
      <c r="M187" s="489">
        <v>5.4</v>
      </c>
      <c r="N187" s="489">
        <v>0.24</v>
      </c>
      <c r="O187" s="489">
        <v>7.2</v>
      </c>
    </row>
    <row r="188" spans="1:16">
      <c r="A188" s="273"/>
      <c r="B188" s="118"/>
      <c r="C188" s="117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</row>
    <row r="189" spans="1:16">
      <c r="A189" s="59"/>
      <c r="B189" s="12"/>
      <c r="C189" s="33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6">
      <c r="A190" s="597" t="s">
        <v>45</v>
      </c>
      <c r="B190" s="597"/>
      <c r="C190" s="597"/>
      <c r="D190" s="597"/>
      <c r="E190" s="491"/>
      <c r="F190" s="491"/>
      <c r="G190" s="256"/>
      <c r="H190" s="256"/>
      <c r="I190" s="256"/>
      <c r="J190" s="256"/>
      <c r="K190" s="256"/>
      <c r="L190" s="256"/>
      <c r="M190" s="256"/>
      <c r="N190" s="256"/>
      <c r="O190" s="256"/>
    </row>
    <row r="191" spans="1:16">
      <c r="A191" s="597" t="s">
        <v>48</v>
      </c>
      <c r="B191" s="597"/>
      <c r="C191" s="597"/>
      <c r="D191" s="597"/>
      <c r="E191" s="491"/>
      <c r="F191" s="562" t="s">
        <v>238</v>
      </c>
      <c r="G191" s="256"/>
      <c r="H191" s="256"/>
      <c r="I191" s="256"/>
      <c r="J191" s="256"/>
      <c r="K191" s="256"/>
      <c r="L191" s="256"/>
      <c r="M191" s="256"/>
      <c r="N191" s="256"/>
      <c r="O191" s="256"/>
    </row>
    <row r="192" spans="1:16">
      <c r="A192" s="597" t="s">
        <v>120</v>
      </c>
      <c r="B192" s="597"/>
      <c r="C192" s="597"/>
      <c r="D192" s="597"/>
      <c r="E192" s="491"/>
      <c r="F192" s="491"/>
      <c r="G192" s="256"/>
      <c r="H192" s="256"/>
      <c r="I192" s="256"/>
      <c r="J192" s="256"/>
      <c r="K192" s="256"/>
      <c r="L192" s="256"/>
      <c r="M192" s="256"/>
      <c r="N192" s="256"/>
      <c r="O192" s="256"/>
    </row>
    <row r="193" spans="1:16" ht="15.75" thickBot="1">
      <c r="A193" s="597" t="s">
        <v>230</v>
      </c>
      <c r="B193" s="597"/>
      <c r="C193" s="597"/>
      <c r="D193" s="597"/>
      <c r="E193" s="491"/>
      <c r="F193" s="491"/>
      <c r="G193" s="256"/>
      <c r="H193" s="256"/>
      <c r="I193" s="256"/>
      <c r="J193" s="256"/>
      <c r="K193" s="256"/>
      <c r="L193" s="256"/>
      <c r="M193" s="256"/>
      <c r="N193" s="256"/>
      <c r="O193" s="256"/>
    </row>
    <row r="194" spans="1:16" ht="25.5">
      <c r="A194" s="608" t="s">
        <v>1</v>
      </c>
      <c r="B194" s="608" t="s">
        <v>2</v>
      </c>
      <c r="C194" s="610" t="s">
        <v>3</v>
      </c>
      <c r="D194" s="612" t="s">
        <v>4</v>
      </c>
      <c r="E194" s="613"/>
      <c r="F194" s="614"/>
      <c r="G194" s="440" t="s">
        <v>134</v>
      </c>
      <c r="H194" s="628" t="s">
        <v>9</v>
      </c>
      <c r="I194" s="629"/>
      <c r="J194" s="629"/>
      <c r="K194" s="630"/>
      <c r="L194" s="628" t="s">
        <v>14</v>
      </c>
      <c r="M194" s="629"/>
      <c r="N194" s="629"/>
      <c r="O194" s="630"/>
    </row>
    <row r="195" spans="1:16">
      <c r="A195" s="609"/>
      <c r="B195" s="609"/>
      <c r="C195" s="611"/>
      <c r="D195" s="300" t="s">
        <v>5</v>
      </c>
      <c r="E195" s="300" t="s">
        <v>6</v>
      </c>
      <c r="F195" s="300" t="s">
        <v>7</v>
      </c>
      <c r="G195" s="308"/>
      <c r="H195" s="307" t="s">
        <v>10</v>
      </c>
      <c r="I195" s="307" t="s">
        <v>11</v>
      </c>
      <c r="J195" s="307" t="s">
        <v>12</v>
      </c>
      <c r="K195" s="307" t="s">
        <v>13</v>
      </c>
      <c r="L195" s="307" t="s">
        <v>15</v>
      </c>
      <c r="M195" s="307" t="s">
        <v>16</v>
      </c>
      <c r="N195" s="307" t="s">
        <v>17</v>
      </c>
      <c r="O195" s="307" t="s">
        <v>18</v>
      </c>
    </row>
    <row r="196" spans="1:16">
      <c r="A196" s="438"/>
      <c r="B196" s="427" t="s">
        <v>95</v>
      </c>
      <c r="C196" s="439"/>
      <c r="D196" s="300"/>
      <c r="E196" s="300"/>
      <c r="F196" s="300"/>
      <c r="G196" s="308"/>
      <c r="H196" s="307"/>
      <c r="I196" s="307"/>
      <c r="J196" s="307"/>
      <c r="K196" s="307"/>
      <c r="L196" s="307"/>
      <c r="M196" s="307"/>
      <c r="N196" s="307"/>
      <c r="O196" s="307"/>
    </row>
    <row r="197" spans="1:16">
      <c r="A197" s="126" t="s">
        <v>268</v>
      </c>
      <c r="B197" s="561" t="s">
        <v>270</v>
      </c>
      <c r="C197" s="126">
        <v>60</v>
      </c>
      <c r="D197" s="128">
        <v>0.54</v>
      </c>
      <c r="E197" s="128">
        <v>3.24</v>
      </c>
      <c r="F197" s="128">
        <v>2.58</v>
      </c>
      <c r="G197" s="128">
        <v>61.2</v>
      </c>
      <c r="H197" s="128">
        <v>0</v>
      </c>
      <c r="I197" s="128">
        <v>4.8600000000000003</v>
      </c>
      <c r="J197" s="128">
        <v>0.12</v>
      </c>
      <c r="K197" s="128">
        <v>0.02</v>
      </c>
      <c r="L197" s="128">
        <v>5.4</v>
      </c>
      <c r="M197" s="128">
        <v>2.44</v>
      </c>
      <c r="N197" s="128">
        <v>0.12</v>
      </c>
      <c r="O197" s="128">
        <v>59.4</v>
      </c>
    </row>
    <row r="198" spans="1:16">
      <c r="A198" s="126" t="s">
        <v>172</v>
      </c>
      <c r="B198" s="561" t="s">
        <v>170</v>
      </c>
      <c r="C198" s="126">
        <v>100</v>
      </c>
      <c r="D198" s="128">
        <v>18.46</v>
      </c>
      <c r="E198" s="128">
        <v>21.07</v>
      </c>
      <c r="F198" s="128">
        <v>5.35</v>
      </c>
      <c r="G198" s="128">
        <v>286.27999999999997</v>
      </c>
      <c r="H198" s="128">
        <v>0.1</v>
      </c>
      <c r="I198" s="128">
        <v>7.65</v>
      </c>
      <c r="J198" s="128">
        <v>37.33</v>
      </c>
      <c r="K198" s="128">
        <v>3.09</v>
      </c>
      <c r="L198" s="128">
        <v>19.649999999999999</v>
      </c>
      <c r="M198" s="128">
        <v>25.07</v>
      </c>
      <c r="N198" s="128">
        <v>12.5</v>
      </c>
      <c r="O198" s="128">
        <v>165.32</v>
      </c>
      <c r="P198" t="s">
        <v>231</v>
      </c>
    </row>
    <row r="199" spans="1:16">
      <c r="A199" s="300" t="s">
        <v>61</v>
      </c>
      <c r="B199" s="308" t="s">
        <v>60</v>
      </c>
      <c r="C199" s="300">
        <v>150</v>
      </c>
      <c r="D199" s="322">
        <v>6.5</v>
      </c>
      <c r="E199" s="322">
        <v>8.93</v>
      </c>
      <c r="F199" s="322">
        <v>28.53</v>
      </c>
      <c r="G199" s="322">
        <v>220.35</v>
      </c>
      <c r="H199" s="322">
        <v>0.11</v>
      </c>
      <c r="I199" s="322">
        <v>1.04</v>
      </c>
      <c r="J199" s="322">
        <v>0.06</v>
      </c>
      <c r="K199" s="322">
        <v>0.18</v>
      </c>
      <c r="L199" s="322">
        <v>107.7</v>
      </c>
      <c r="M199" s="322">
        <v>37.5</v>
      </c>
      <c r="N199" s="322">
        <v>1.79</v>
      </c>
      <c r="O199" s="322">
        <v>163.95</v>
      </c>
    </row>
    <row r="200" spans="1:16">
      <c r="A200" s="300" t="s">
        <v>56</v>
      </c>
      <c r="B200" s="308" t="s">
        <v>55</v>
      </c>
      <c r="C200" s="300">
        <v>207</v>
      </c>
      <c r="D200" s="322">
        <v>0.1</v>
      </c>
      <c r="E200" s="322">
        <v>0</v>
      </c>
      <c r="F200" s="322">
        <v>15.2</v>
      </c>
      <c r="G200" s="322">
        <v>61</v>
      </c>
      <c r="H200" s="322">
        <v>0</v>
      </c>
      <c r="I200" s="322">
        <v>2.8</v>
      </c>
      <c r="J200" s="322">
        <v>0</v>
      </c>
      <c r="K200" s="322">
        <v>0</v>
      </c>
      <c r="L200" s="322">
        <v>14.2</v>
      </c>
      <c r="M200" s="322">
        <v>2</v>
      </c>
      <c r="N200" s="322">
        <v>0.4</v>
      </c>
      <c r="O200" s="322">
        <v>4</v>
      </c>
    </row>
    <row r="201" spans="1:16" ht="12.75" customHeight="1">
      <c r="A201" s="302" t="s">
        <v>22</v>
      </c>
      <c r="B201" s="308" t="s">
        <v>23</v>
      </c>
      <c r="C201" s="300">
        <v>70</v>
      </c>
      <c r="D201" s="322">
        <v>5.32</v>
      </c>
      <c r="E201" s="322">
        <v>0.56000000000000005</v>
      </c>
      <c r="F201" s="322">
        <v>34.44</v>
      </c>
      <c r="G201" s="322">
        <v>164.5</v>
      </c>
      <c r="H201" s="322">
        <v>7.0000000000000007E-2</v>
      </c>
      <c r="I201" s="322">
        <v>0</v>
      </c>
      <c r="J201" s="322">
        <v>0</v>
      </c>
      <c r="K201" s="322">
        <v>0.77</v>
      </c>
      <c r="L201" s="322">
        <v>14</v>
      </c>
      <c r="M201" s="322">
        <v>9.8000000000000007</v>
      </c>
      <c r="N201" s="322">
        <v>0.77</v>
      </c>
      <c r="O201" s="322">
        <v>45.5</v>
      </c>
      <c r="P201" t="s">
        <v>231</v>
      </c>
    </row>
    <row r="202" spans="1:16">
      <c r="A202" s="300" t="s">
        <v>69</v>
      </c>
      <c r="B202" s="308" t="s">
        <v>67</v>
      </c>
      <c r="C202" s="300">
        <v>30</v>
      </c>
      <c r="D202" s="322">
        <v>1.98</v>
      </c>
      <c r="E202" s="322">
        <v>0.36</v>
      </c>
      <c r="F202" s="322">
        <v>10.02</v>
      </c>
      <c r="G202" s="322">
        <v>52.2</v>
      </c>
      <c r="H202" s="322">
        <v>0.06</v>
      </c>
      <c r="I202" s="322">
        <v>0</v>
      </c>
      <c r="J202" s="322">
        <v>0</v>
      </c>
      <c r="K202" s="322">
        <v>0.42</v>
      </c>
      <c r="L202" s="322">
        <v>10.5</v>
      </c>
      <c r="M202" s="322">
        <v>14.1</v>
      </c>
      <c r="N202" s="322">
        <v>1.17</v>
      </c>
      <c r="O202" s="322">
        <v>47.4</v>
      </c>
      <c r="P202" t="s">
        <v>231</v>
      </c>
    </row>
    <row r="203" spans="1:16">
      <c r="A203" s="303"/>
      <c r="B203" s="303" t="s">
        <v>27</v>
      </c>
      <c r="C203" s="304">
        <f>C197+C198+C199+C200+C201+C202</f>
        <v>617</v>
      </c>
      <c r="D203" s="304">
        <f t="shared" ref="D203:O203" si="14">D197+D198+D199+D200+D201+D202</f>
        <v>32.9</v>
      </c>
      <c r="E203" s="304">
        <f t="shared" si="14"/>
        <v>34.160000000000004</v>
      </c>
      <c r="F203" s="304">
        <f t="shared" si="14"/>
        <v>96.11999999999999</v>
      </c>
      <c r="G203" s="304">
        <f t="shared" si="14"/>
        <v>845.53</v>
      </c>
      <c r="H203" s="304">
        <f t="shared" si="14"/>
        <v>0.34</v>
      </c>
      <c r="I203" s="304">
        <f t="shared" si="14"/>
        <v>16.350000000000001</v>
      </c>
      <c r="J203" s="304">
        <f t="shared" si="14"/>
        <v>37.51</v>
      </c>
      <c r="K203" s="304">
        <f t="shared" si="14"/>
        <v>4.4800000000000004</v>
      </c>
      <c r="L203" s="304">
        <f t="shared" si="14"/>
        <v>171.45</v>
      </c>
      <c r="M203" s="304">
        <f t="shared" si="14"/>
        <v>90.91</v>
      </c>
      <c r="N203" s="304">
        <f t="shared" si="14"/>
        <v>16.75</v>
      </c>
      <c r="O203" s="304">
        <f t="shared" si="14"/>
        <v>485.56999999999994</v>
      </c>
    </row>
    <row r="204" spans="1:16">
      <c r="A204" s="344"/>
      <c r="B204" s="304" t="s">
        <v>213</v>
      </c>
      <c r="C204" s="308"/>
      <c r="D204" s="308"/>
      <c r="E204" s="308"/>
      <c r="F204" s="308"/>
      <c r="G204" s="303" t="s">
        <v>0</v>
      </c>
      <c r="H204" s="308"/>
      <c r="I204" s="308"/>
      <c r="J204" s="308"/>
      <c r="K204" s="308"/>
      <c r="L204" s="308"/>
      <c r="M204" s="308"/>
      <c r="N204" s="308"/>
      <c r="O204" s="308"/>
    </row>
    <row r="205" spans="1:16">
      <c r="A205" s="302" t="s">
        <v>268</v>
      </c>
      <c r="B205" s="497" t="s">
        <v>270</v>
      </c>
      <c r="C205" s="126">
        <v>40</v>
      </c>
      <c r="D205" s="128">
        <v>0.36</v>
      </c>
      <c r="E205" s="128">
        <v>2.2000000000000002</v>
      </c>
      <c r="F205" s="128">
        <v>1.7</v>
      </c>
      <c r="G205" s="128">
        <v>40.799999999999997</v>
      </c>
      <c r="H205" s="128">
        <v>0</v>
      </c>
      <c r="I205" s="128">
        <v>3.23</v>
      </c>
      <c r="J205" s="128">
        <v>7.0000000000000007E-2</v>
      </c>
      <c r="K205" s="128">
        <v>0.01</v>
      </c>
      <c r="L205" s="128">
        <v>3.6</v>
      </c>
      <c r="M205" s="128">
        <v>1.6</v>
      </c>
      <c r="N205" s="128">
        <v>0.08</v>
      </c>
      <c r="O205" s="128">
        <v>39.6</v>
      </c>
    </row>
    <row r="206" spans="1:16">
      <c r="A206" s="302" t="s">
        <v>90</v>
      </c>
      <c r="B206" s="131" t="s">
        <v>91</v>
      </c>
      <c r="C206" s="126">
        <v>200</v>
      </c>
      <c r="D206" s="128">
        <v>0.87</v>
      </c>
      <c r="E206" s="128">
        <v>1.89</v>
      </c>
      <c r="F206" s="128">
        <v>6.38</v>
      </c>
      <c r="G206" s="128">
        <v>46.02</v>
      </c>
      <c r="H206" s="128">
        <v>0.04</v>
      </c>
      <c r="I206" s="128">
        <v>4.18</v>
      </c>
      <c r="J206" s="128">
        <v>0</v>
      </c>
      <c r="K206" s="128">
        <v>0.87</v>
      </c>
      <c r="L206" s="128">
        <v>7.82</v>
      </c>
      <c r="M206" s="128">
        <v>12.18</v>
      </c>
      <c r="N206" s="128">
        <v>0.44</v>
      </c>
      <c r="O206" s="128">
        <v>29.29</v>
      </c>
      <c r="P206" t="s">
        <v>231</v>
      </c>
    </row>
    <row r="207" spans="1:16">
      <c r="A207" s="302" t="s">
        <v>172</v>
      </c>
      <c r="B207" s="497" t="s">
        <v>170</v>
      </c>
      <c r="C207" s="126">
        <v>100</v>
      </c>
      <c r="D207" s="128">
        <v>18.46</v>
      </c>
      <c r="E207" s="128">
        <v>21.07</v>
      </c>
      <c r="F207" s="128">
        <v>5.35</v>
      </c>
      <c r="G207" s="128">
        <v>286.27999999999997</v>
      </c>
      <c r="H207" s="128">
        <v>0.1</v>
      </c>
      <c r="I207" s="128">
        <v>7.65</v>
      </c>
      <c r="J207" s="128">
        <v>37.33</v>
      </c>
      <c r="K207" s="128">
        <v>3.09</v>
      </c>
      <c r="L207" s="128">
        <v>19.649999999999999</v>
      </c>
      <c r="M207" s="128">
        <v>25.07</v>
      </c>
      <c r="N207" s="128">
        <v>12.5</v>
      </c>
      <c r="O207" s="128">
        <v>165.32</v>
      </c>
    </row>
    <row r="208" spans="1:16">
      <c r="A208" s="344" t="s">
        <v>61</v>
      </c>
      <c r="B208" s="303" t="s">
        <v>60</v>
      </c>
      <c r="C208" s="300">
        <v>150</v>
      </c>
      <c r="D208" s="322">
        <v>6.5</v>
      </c>
      <c r="E208" s="322">
        <v>8.93</v>
      </c>
      <c r="F208" s="322">
        <v>28.53</v>
      </c>
      <c r="G208" s="322">
        <v>220.35</v>
      </c>
      <c r="H208" s="322">
        <v>0.11</v>
      </c>
      <c r="I208" s="322">
        <v>1.04</v>
      </c>
      <c r="J208" s="322">
        <v>0.06</v>
      </c>
      <c r="K208" s="322">
        <v>0.18</v>
      </c>
      <c r="L208" s="322">
        <v>107.7</v>
      </c>
      <c r="M208" s="322">
        <v>37.5</v>
      </c>
      <c r="N208" s="322">
        <v>1.79</v>
      </c>
      <c r="O208" s="322">
        <v>163.95</v>
      </c>
    </row>
    <row r="209" spans="1:16">
      <c r="A209" s="344" t="s">
        <v>56</v>
      </c>
      <c r="B209" s="303" t="s">
        <v>55</v>
      </c>
      <c r="C209" s="300">
        <v>207</v>
      </c>
      <c r="D209" s="322">
        <v>0.1</v>
      </c>
      <c r="E209" s="322">
        <v>0</v>
      </c>
      <c r="F209" s="322">
        <v>15.2</v>
      </c>
      <c r="G209" s="322">
        <v>61</v>
      </c>
      <c r="H209" s="322">
        <v>0</v>
      </c>
      <c r="I209" s="322">
        <v>2.8</v>
      </c>
      <c r="J209" s="322">
        <v>0</v>
      </c>
      <c r="K209" s="322">
        <v>0</v>
      </c>
      <c r="L209" s="322">
        <v>14.2</v>
      </c>
      <c r="M209" s="322">
        <v>2</v>
      </c>
      <c r="N209" s="322">
        <v>0.4</v>
      </c>
      <c r="O209" s="322">
        <v>4</v>
      </c>
      <c r="P209" t="s">
        <v>231</v>
      </c>
    </row>
    <row r="210" spans="1:16">
      <c r="A210" s="273" t="s">
        <v>22</v>
      </c>
      <c r="B210" s="118" t="s">
        <v>23</v>
      </c>
      <c r="C210" s="123">
        <v>60</v>
      </c>
      <c r="D210" s="268">
        <v>4.5599999999999996</v>
      </c>
      <c r="E210" s="268">
        <v>0.48</v>
      </c>
      <c r="F210" s="268">
        <v>29.52</v>
      </c>
      <c r="G210" s="268">
        <v>141</v>
      </c>
      <c r="H210" s="268">
        <v>0.06</v>
      </c>
      <c r="I210" s="268">
        <v>0</v>
      </c>
      <c r="J210" s="268">
        <v>0</v>
      </c>
      <c r="K210" s="268">
        <v>0.68</v>
      </c>
      <c r="L210" s="268">
        <v>9</v>
      </c>
      <c r="M210" s="268">
        <v>11.98</v>
      </c>
      <c r="N210" s="268">
        <v>0.66</v>
      </c>
      <c r="O210" s="268">
        <v>39</v>
      </c>
      <c r="P210" t="s">
        <v>231</v>
      </c>
    </row>
    <row r="211" spans="1:16">
      <c r="A211" s="271" t="s">
        <v>69</v>
      </c>
      <c r="B211" s="118" t="s">
        <v>67</v>
      </c>
      <c r="C211" s="123">
        <v>20</v>
      </c>
      <c r="D211" s="268">
        <v>1.32</v>
      </c>
      <c r="E211" s="268">
        <v>0.24</v>
      </c>
      <c r="F211" s="268">
        <v>6.68</v>
      </c>
      <c r="G211" s="268">
        <v>34.799999999999997</v>
      </c>
      <c r="H211" s="268">
        <v>0.04</v>
      </c>
      <c r="I211" s="268">
        <v>0</v>
      </c>
      <c r="J211" s="268">
        <v>0</v>
      </c>
      <c r="K211" s="268">
        <v>0.28000000000000003</v>
      </c>
      <c r="L211" s="268">
        <v>7</v>
      </c>
      <c r="M211" s="268">
        <v>9.4</v>
      </c>
      <c r="N211" s="268">
        <v>0.78</v>
      </c>
      <c r="O211" s="268">
        <v>31.6</v>
      </c>
    </row>
    <row r="212" spans="1:16">
      <c r="A212" s="271" t="s">
        <v>184</v>
      </c>
      <c r="B212" s="442" t="s">
        <v>183</v>
      </c>
      <c r="C212" s="260">
        <v>25</v>
      </c>
      <c r="D212" s="272">
        <v>1.5</v>
      </c>
      <c r="E212" s="272">
        <v>1.33</v>
      </c>
      <c r="F212" s="272">
        <v>15.2</v>
      </c>
      <c r="G212" s="272">
        <v>79</v>
      </c>
      <c r="H212" s="272">
        <v>0.01</v>
      </c>
      <c r="I212" s="272">
        <v>0.04</v>
      </c>
      <c r="J212" s="272">
        <v>0.01</v>
      </c>
      <c r="K212" s="272">
        <v>0.2</v>
      </c>
      <c r="L212" s="272">
        <v>4.58</v>
      </c>
      <c r="M212" s="272">
        <v>2.4900000000000002</v>
      </c>
      <c r="N212" s="272">
        <v>0.28999999999999998</v>
      </c>
      <c r="O212" s="272">
        <v>13.33</v>
      </c>
    </row>
    <row r="213" spans="1:16">
      <c r="A213" s="492"/>
      <c r="B213" s="492" t="s">
        <v>27</v>
      </c>
      <c r="C213" s="493">
        <f>C205+C206+C207+C208+C209+C210+C211+C212</f>
        <v>802</v>
      </c>
      <c r="D213" s="493">
        <f t="shared" ref="D213:O213" si="15">D205+D206+D207+D208+D209+D210+D211+D212</f>
        <v>33.67</v>
      </c>
      <c r="E213" s="493">
        <f t="shared" si="15"/>
        <v>36.14</v>
      </c>
      <c r="F213" s="493">
        <f t="shared" si="15"/>
        <v>108.55999999999999</v>
      </c>
      <c r="G213" s="493">
        <f t="shared" si="15"/>
        <v>909.24999999999989</v>
      </c>
      <c r="H213" s="493">
        <f t="shared" si="15"/>
        <v>0.36</v>
      </c>
      <c r="I213" s="493">
        <f t="shared" si="15"/>
        <v>18.940000000000001</v>
      </c>
      <c r="J213" s="493">
        <f t="shared" si="15"/>
        <v>37.47</v>
      </c>
      <c r="K213" s="493">
        <f t="shared" si="15"/>
        <v>5.31</v>
      </c>
      <c r="L213" s="493">
        <f t="shared" si="15"/>
        <v>173.55</v>
      </c>
      <c r="M213" s="493">
        <f t="shared" si="15"/>
        <v>102.22</v>
      </c>
      <c r="N213" s="493">
        <f t="shared" si="15"/>
        <v>16.939999999999998</v>
      </c>
      <c r="O213" s="493">
        <f t="shared" si="15"/>
        <v>486.09</v>
      </c>
    </row>
    <row r="214" spans="1:16">
      <c r="A214" s="23"/>
      <c r="B214" s="82" t="s">
        <v>103</v>
      </c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1:16">
      <c r="A215" s="281" t="s">
        <v>269</v>
      </c>
      <c r="B215" s="282" t="s">
        <v>156</v>
      </c>
      <c r="C215" s="283">
        <v>30</v>
      </c>
      <c r="D215" s="281">
        <v>0.2</v>
      </c>
      <c r="E215" s="281">
        <v>3.03</v>
      </c>
      <c r="F215" s="281">
        <v>0.6</v>
      </c>
      <c r="G215" s="281">
        <v>30.6</v>
      </c>
      <c r="H215" s="281">
        <v>0.01</v>
      </c>
      <c r="I215" s="281">
        <v>1.5</v>
      </c>
      <c r="J215" s="281">
        <v>0</v>
      </c>
      <c r="K215" s="281">
        <v>1.35</v>
      </c>
      <c r="L215" s="281">
        <v>5.4</v>
      </c>
      <c r="M215" s="281">
        <v>3.9</v>
      </c>
      <c r="N215" s="281">
        <v>0.15</v>
      </c>
      <c r="O215" s="281">
        <v>9.9</v>
      </c>
      <c r="P215" t="s">
        <v>231</v>
      </c>
    </row>
    <row r="216" spans="1:16">
      <c r="A216" s="13"/>
      <c r="B216" s="12"/>
      <c r="C216" s="13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8" spans="1:16">
      <c r="A218" s="584" t="s">
        <v>45</v>
      </c>
      <c r="B218" s="584"/>
      <c r="C218" s="584"/>
      <c r="D218" s="584"/>
    </row>
    <row r="219" spans="1:16">
      <c r="A219" s="584" t="s">
        <v>49</v>
      </c>
      <c r="B219" s="584"/>
      <c r="C219" s="584"/>
      <c r="D219" s="584"/>
    </row>
    <row r="220" spans="1:16">
      <c r="A220" s="584" t="s">
        <v>120</v>
      </c>
      <c r="B220" s="584"/>
      <c r="C220" s="584"/>
      <c r="D220" s="584"/>
    </row>
    <row r="221" spans="1:16" ht="15.75" thickBot="1">
      <c r="A221" s="584" t="s">
        <v>230</v>
      </c>
      <c r="B221" s="584"/>
      <c r="C221" s="584"/>
      <c r="D221" s="584"/>
    </row>
    <row r="222" spans="1:16" ht="25.5">
      <c r="A222" s="631" t="s">
        <v>1</v>
      </c>
      <c r="B222" s="631" t="s">
        <v>2</v>
      </c>
      <c r="C222" s="633" t="s">
        <v>3</v>
      </c>
      <c r="D222" s="635" t="s">
        <v>4</v>
      </c>
      <c r="E222" s="636"/>
      <c r="F222" s="637"/>
      <c r="G222" s="440" t="s">
        <v>134</v>
      </c>
      <c r="H222" s="616" t="s">
        <v>9</v>
      </c>
      <c r="I222" s="617"/>
      <c r="J222" s="617"/>
      <c r="K222" s="618"/>
      <c r="L222" s="616" t="s">
        <v>14</v>
      </c>
      <c r="M222" s="617"/>
      <c r="N222" s="617"/>
      <c r="O222" s="618"/>
    </row>
    <row r="223" spans="1:16">
      <c r="A223" s="632"/>
      <c r="B223" s="632"/>
      <c r="C223" s="634"/>
      <c r="D223" s="123" t="s">
        <v>5</v>
      </c>
      <c r="E223" s="123" t="s">
        <v>6</v>
      </c>
      <c r="F223" s="123" t="s">
        <v>7</v>
      </c>
      <c r="G223" s="124"/>
      <c r="H223" s="430" t="s">
        <v>10</v>
      </c>
      <c r="I223" s="430" t="s">
        <v>11</v>
      </c>
      <c r="J223" s="430" t="s">
        <v>12</v>
      </c>
      <c r="K223" s="430" t="s">
        <v>13</v>
      </c>
      <c r="L223" s="430" t="s">
        <v>15</v>
      </c>
      <c r="M223" s="430" t="s">
        <v>16</v>
      </c>
      <c r="N223" s="430" t="s">
        <v>17</v>
      </c>
      <c r="O223" s="430" t="s">
        <v>18</v>
      </c>
    </row>
    <row r="224" spans="1:16">
      <c r="A224" s="123"/>
      <c r="B224" s="428" t="s">
        <v>95</v>
      </c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1:16" ht="18.75" customHeight="1">
      <c r="A225" s="271" t="s">
        <v>185</v>
      </c>
      <c r="B225" s="309" t="s">
        <v>186</v>
      </c>
      <c r="C225" s="260">
        <v>40</v>
      </c>
      <c r="D225" s="272">
        <v>0.64</v>
      </c>
      <c r="E225" s="272">
        <v>4.04</v>
      </c>
      <c r="F225" s="272">
        <v>3.84</v>
      </c>
      <c r="G225" s="272">
        <v>54.39</v>
      </c>
      <c r="H225" s="272">
        <v>0.01</v>
      </c>
      <c r="I225" s="272">
        <v>11.11</v>
      </c>
      <c r="J225" s="272">
        <v>0</v>
      </c>
      <c r="K225" s="272">
        <v>1.79</v>
      </c>
      <c r="L225" s="272">
        <v>17.59</v>
      </c>
      <c r="M225" s="272">
        <v>6.8</v>
      </c>
      <c r="N225" s="272">
        <v>0.23</v>
      </c>
      <c r="O225" s="272">
        <v>12.79</v>
      </c>
      <c r="P225" t="s">
        <v>231</v>
      </c>
    </row>
    <row r="226" spans="1:16">
      <c r="A226" s="271" t="s">
        <v>57</v>
      </c>
      <c r="B226" s="309" t="s">
        <v>93</v>
      </c>
      <c r="C226" s="260">
        <v>150</v>
      </c>
      <c r="D226" s="272">
        <v>14.25</v>
      </c>
      <c r="E226" s="272">
        <v>7.71</v>
      </c>
      <c r="F226" s="272">
        <v>6.74</v>
      </c>
      <c r="G226" s="272">
        <v>153.19999999999999</v>
      </c>
      <c r="H226" s="272">
        <v>0.09</v>
      </c>
      <c r="I226" s="272">
        <v>5.03</v>
      </c>
      <c r="J226" s="272">
        <v>0.01</v>
      </c>
      <c r="K226" s="272">
        <v>4.49</v>
      </c>
      <c r="L226" s="272">
        <v>37.4</v>
      </c>
      <c r="M226" s="272">
        <v>41.78</v>
      </c>
      <c r="N226" s="272">
        <v>0.85</v>
      </c>
      <c r="O226" s="272">
        <v>217.49</v>
      </c>
      <c r="P226" t="s">
        <v>231</v>
      </c>
    </row>
    <row r="227" spans="1:16">
      <c r="A227" s="299" t="s">
        <v>42</v>
      </c>
      <c r="B227" s="135" t="s">
        <v>43</v>
      </c>
      <c r="C227" s="260">
        <v>150</v>
      </c>
      <c r="D227" s="272">
        <v>3.15</v>
      </c>
      <c r="E227" s="272">
        <v>6.6</v>
      </c>
      <c r="F227" s="272">
        <v>16.350000000000001</v>
      </c>
      <c r="G227" s="272">
        <v>138</v>
      </c>
      <c r="H227" s="272">
        <v>0.13</v>
      </c>
      <c r="I227" s="272">
        <v>5.0999999999999996</v>
      </c>
      <c r="J227" s="272">
        <v>0.04</v>
      </c>
      <c r="K227" s="272">
        <v>0.15</v>
      </c>
      <c r="L227" s="272">
        <v>39</v>
      </c>
      <c r="M227" s="272">
        <v>28.5</v>
      </c>
      <c r="N227" s="272">
        <v>1.05</v>
      </c>
      <c r="O227" s="272">
        <v>85.5</v>
      </c>
    </row>
    <row r="228" spans="1:16">
      <c r="A228" s="299" t="s">
        <v>52</v>
      </c>
      <c r="B228" s="565" t="s">
        <v>53</v>
      </c>
      <c r="C228" s="260">
        <v>200</v>
      </c>
      <c r="D228" s="272">
        <v>0.5</v>
      </c>
      <c r="E228" s="272">
        <v>0</v>
      </c>
      <c r="F228" s="272">
        <v>27</v>
      </c>
      <c r="G228" s="272">
        <v>110</v>
      </c>
      <c r="H228" s="272">
        <v>0.01</v>
      </c>
      <c r="I228" s="272">
        <v>0.5</v>
      </c>
      <c r="J228" s="272">
        <v>0</v>
      </c>
      <c r="K228" s="272">
        <v>0</v>
      </c>
      <c r="L228" s="272">
        <v>28</v>
      </c>
      <c r="M228" s="272">
        <v>7</v>
      </c>
      <c r="N228" s="272">
        <v>1.5</v>
      </c>
      <c r="O228" s="272">
        <v>19</v>
      </c>
    </row>
    <row r="229" spans="1:16">
      <c r="A229" s="299" t="s">
        <v>22</v>
      </c>
      <c r="B229" s="135" t="s">
        <v>23</v>
      </c>
      <c r="C229" s="260">
        <v>50</v>
      </c>
      <c r="D229" s="272">
        <v>3.8</v>
      </c>
      <c r="E229" s="272">
        <v>0.4</v>
      </c>
      <c r="F229" s="272">
        <v>24.6</v>
      </c>
      <c r="G229" s="272">
        <v>117.5</v>
      </c>
      <c r="H229" s="272">
        <v>0.05</v>
      </c>
      <c r="I229" s="272">
        <v>0</v>
      </c>
      <c r="J229" s="272">
        <v>0</v>
      </c>
      <c r="K229" s="272">
        <v>0.55000000000000004</v>
      </c>
      <c r="L229" s="272">
        <v>10</v>
      </c>
      <c r="M229" s="272">
        <v>7</v>
      </c>
      <c r="N229" s="272">
        <v>0.55000000000000004</v>
      </c>
      <c r="O229" s="272">
        <v>32.5</v>
      </c>
      <c r="P229" t="s">
        <v>231</v>
      </c>
    </row>
    <row r="230" spans="1:16">
      <c r="A230" s="299" t="s">
        <v>69</v>
      </c>
      <c r="B230" s="135" t="s">
        <v>67</v>
      </c>
      <c r="C230" s="260">
        <v>30</v>
      </c>
      <c r="D230" s="272">
        <v>1.98</v>
      </c>
      <c r="E230" s="272">
        <v>0.36</v>
      </c>
      <c r="F230" s="272">
        <v>10.02</v>
      </c>
      <c r="G230" s="272">
        <v>52.2</v>
      </c>
      <c r="H230" s="272">
        <v>0.06</v>
      </c>
      <c r="I230" s="272">
        <v>0</v>
      </c>
      <c r="J230" s="272">
        <v>0</v>
      </c>
      <c r="K230" s="272">
        <v>0.42</v>
      </c>
      <c r="L230" s="272">
        <v>10.5</v>
      </c>
      <c r="M230" s="272">
        <v>14.1</v>
      </c>
      <c r="N230" s="272">
        <v>1.17</v>
      </c>
      <c r="O230" s="272">
        <v>47.4</v>
      </c>
      <c r="P230" t="s">
        <v>231</v>
      </c>
    </row>
    <row r="231" spans="1:16">
      <c r="A231" s="361"/>
      <c r="B231" s="275" t="s">
        <v>27</v>
      </c>
      <c r="C231" s="137">
        <f>C225+C226+C227+C228+C229+C230</f>
        <v>620</v>
      </c>
      <c r="D231" s="137">
        <f t="shared" ref="D231:O231" si="16">D225+D226+D227+D228+D229+D230</f>
        <v>24.32</v>
      </c>
      <c r="E231" s="137">
        <f t="shared" si="16"/>
        <v>19.11</v>
      </c>
      <c r="F231" s="137">
        <f t="shared" si="16"/>
        <v>88.55</v>
      </c>
      <c r="G231" s="137">
        <f t="shared" si="16"/>
        <v>625.29</v>
      </c>
      <c r="H231" s="137">
        <f t="shared" si="16"/>
        <v>0.35</v>
      </c>
      <c r="I231" s="137">
        <f t="shared" si="16"/>
        <v>21.740000000000002</v>
      </c>
      <c r="J231" s="137">
        <f t="shared" si="16"/>
        <v>0.05</v>
      </c>
      <c r="K231" s="137">
        <f t="shared" si="16"/>
        <v>7.4</v>
      </c>
      <c r="L231" s="137">
        <f t="shared" si="16"/>
        <v>142.49</v>
      </c>
      <c r="M231" s="137">
        <f t="shared" si="16"/>
        <v>105.17999999999999</v>
      </c>
      <c r="N231" s="137">
        <f t="shared" si="16"/>
        <v>5.35</v>
      </c>
      <c r="O231" s="137">
        <f t="shared" si="16"/>
        <v>414.67999999999995</v>
      </c>
    </row>
    <row r="232" spans="1:16">
      <c r="A232" s="276"/>
      <c r="B232" s="117" t="s">
        <v>243</v>
      </c>
      <c r="C232" s="430"/>
      <c r="D232" s="123"/>
      <c r="E232" s="123"/>
      <c r="F232" s="123"/>
      <c r="G232" s="124"/>
      <c r="H232" s="430"/>
      <c r="I232" s="430"/>
      <c r="J232" s="430"/>
      <c r="K232" s="430"/>
      <c r="L232" s="430"/>
      <c r="M232" s="430"/>
      <c r="N232" s="430"/>
      <c r="O232" s="430"/>
    </row>
    <row r="233" spans="1:16">
      <c r="A233" s="503" t="s">
        <v>185</v>
      </c>
      <c r="B233" s="442" t="s">
        <v>186</v>
      </c>
      <c r="C233" s="260">
        <v>60</v>
      </c>
      <c r="D233" s="272">
        <v>0.96</v>
      </c>
      <c r="E233" s="272">
        <v>6.06</v>
      </c>
      <c r="F233" s="272">
        <v>5.76</v>
      </c>
      <c r="G233" s="272">
        <v>81.599999999999994</v>
      </c>
      <c r="H233" s="272">
        <v>0.02</v>
      </c>
      <c r="I233" s="272">
        <v>16.68</v>
      </c>
      <c r="J233" s="272">
        <v>0</v>
      </c>
      <c r="K233" s="272">
        <v>2.7</v>
      </c>
      <c r="L233" s="272">
        <v>26.4</v>
      </c>
      <c r="M233" s="272">
        <v>10.199999999999999</v>
      </c>
      <c r="N233" s="272">
        <v>0.36</v>
      </c>
      <c r="O233" s="272">
        <v>19.2</v>
      </c>
      <c r="P233" t="s">
        <v>135</v>
      </c>
    </row>
    <row r="234" spans="1:16">
      <c r="A234" s="273" t="s">
        <v>252</v>
      </c>
      <c r="B234" s="442" t="s">
        <v>253</v>
      </c>
      <c r="C234" s="501">
        <v>200</v>
      </c>
      <c r="D234" s="272">
        <v>1.58</v>
      </c>
      <c r="E234" s="272">
        <v>3.31</v>
      </c>
      <c r="F234" s="272">
        <v>8.75</v>
      </c>
      <c r="G234" s="272">
        <v>72.069999999999993</v>
      </c>
      <c r="H234" s="128">
        <v>0.04</v>
      </c>
      <c r="I234" s="272">
        <v>21.9</v>
      </c>
      <c r="J234" s="272">
        <v>0</v>
      </c>
      <c r="K234" s="272">
        <v>1.6</v>
      </c>
      <c r="L234" s="272">
        <v>38.299999999999997</v>
      </c>
      <c r="M234" s="272">
        <v>19.12</v>
      </c>
      <c r="N234" s="272">
        <v>0.87</v>
      </c>
      <c r="O234" s="272">
        <v>38.36</v>
      </c>
      <c r="P234" t="s">
        <v>231</v>
      </c>
    </row>
    <row r="235" spans="1:16">
      <c r="A235" s="273" t="s">
        <v>57</v>
      </c>
      <c r="B235" s="442" t="s">
        <v>93</v>
      </c>
      <c r="C235" s="260">
        <v>140</v>
      </c>
      <c r="D235" s="272">
        <v>13.3</v>
      </c>
      <c r="E235" s="272">
        <v>7.2</v>
      </c>
      <c r="F235" s="272">
        <v>6.3</v>
      </c>
      <c r="G235" s="272">
        <v>143</v>
      </c>
      <c r="H235" s="272">
        <v>0.09</v>
      </c>
      <c r="I235" s="272">
        <v>4.7</v>
      </c>
      <c r="J235" s="272">
        <v>0.01</v>
      </c>
      <c r="K235" s="272">
        <v>4.2</v>
      </c>
      <c r="L235" s="272">
        <v>35</v>
      </c>
      <c r="M235" s="272">
        <v>39</v>
      </c>
      <c r="N235" s="272">
        <v>0.8</v>
      </c>
      <c r="O235" s="272">
        <v>203</v>
      </c>
    </row>
    <row r="236" spans="1:16">
      <c r="A236" s="273" t="s">
        <v>42</v>
      </c>
      <c r="B236" s="118" t="s">
        <v>43</v>
      </c>
      <c r="C236" s="123">
        <v>150</v>
      </c>
      <c r="D236" s="268">
        <v>3.15</v>
      </c>
      <c r="E236" s="268">
        <v>6.6</v>
      </c>
      <c r="F236" s="268">
        <v>16.350000000000001</v>
      </c>
      <c r="G236" s="268">
        <v>138</v>
      </c>
      <c r="H236" s="268">
        <v>0.13</v>
      </c>
      <c r="I236" s="268">
        <v>5.0999999999999996</v>
      </c>
      <c r="J236" s="268">
        <v>0.04</v>
      </c>
      <c r="K236" s="268">
        <v>0.15</v>
      </c>
      <c r="L236" s="268">
        <v>39</v>
      </c>
      <c r="M236" s="268">
        <v>28.5</v>
      </c>
      <c r="N236" s="268">
        <v>1.05</v>
      </c>
      <c r="O236" s="268">
        <v>85.5</v>
      </c>
    </row>
    <row r="237" spans="1:16">
      <c r="A237" s="273" t="s">
        <v>52</v>
      </c>
      <c r="B237" s="118" t="s">
        <v>53</v>
      </c>
      <c r="C237" s="123">
        <v>200</v>
      </c>
      <c r="D237" s="268">
        <v>0.5</v>
      </c>
      <c r="E237" s="268">
        <v>0</v>
      </c>
      <c r="F237" s="268">
        <v>27</v>
      </c>
      <c r="G237" s="268">
        <v>110</v>
      </c>
      <c r="H237" s="268">
        <v>0.01</v>
      </c>
      <c r="I237" s="268">
        <v>0.5</v>
      </c>
      <c r="J237" s="268">
        <v>0</v>
      </c>
      <c r="K237" s="268">
        <v>0</v>
      </c>
      <c r="L237" s="268">
        <v>28</v>
      </c>
      <c r="M237" s="268">
        <v>7</v>
      </c>
      <c r="N237" s="268">
        <v>1.5</v>
      </c>
      <c r="O237" s="268">
        <v>19</v>
      </c>
      <c r="P237" t="s">
        <v>231</v>
      </c>
    </row>
    <row r="238" spans="1:16">
      <c r="A238" s="273" t="s">
        <v>22</v>
      </c>
      <c r="B238" s="118" t="s">
        <v>23</v>
      </c>
      <c r="C238" s="123">
        <v>60</v>
      </c>
      <c r="D238" s="268">
        <v>4.5599999999999996</v>
      </c>
      <c r="E238" s="268">
        <v>0.48</v>
      </c>
      <c r="F238" s="268">
        <v>29.52</v>
      </c>
      <c r="G238" s="268">
        <v>141</v>
      </c>
      <c r="H238" s="268">
        <v>0.06</v>
      </c>
      <c r="I238" s="268">
        <v>0</v>
      </c>
      <c r="J238" s="268">
        <v>0</v>
      </c>
      <c r="K238" s="268">
        <v>0.68</v>
      </c>
      <c r="L238" s="268">
        <v>9</v>
      </c>
      <c r="M238" s="268">
        <v>11.98</v>
      </c>
      <c r="N238" s="268">
        <v>0.66</v>
      </c>
      <c r="O238" s="268">
        <v>39</v>
      </c>
      <c r="P238" t="s">
        <v>231</v>
      </c>
    </row>
    <row r="239" spans="1:16">
      <c r="A239" s="273" t="s">
        <v>69</v>
      </c>
      <c r="B239" s="118" t="s">
        <v>67</v>
      </c>
      <c r="C239" s="123">
        <v>30</v>
      </c>
      <c r="D239" s="268">
        <v>1.98</v>
      </c>
      <c r="E239" s="268">
        <v>0.36</v>
      </c>
      <c r="F239" s="268">
        <v>10.02</v>
      </c>
      <c r="G239" s="268">
        <v>52.2</v>
      </c>
      <c r="H239" s="268">
        <v>0.06</v>
      </c>
      <c r="I239" s="268">
        <v>0</v>
      </c>
      <c r="J239" s="268">
        <v>0</v>
      </c>
      <c r="K239" s="268">
        <v>0.42</v>
      </c>
      <c r="L239" s="268">
        <v>10.5</v>
      </c>
      <c r="M239" s="268">
        <v>14.1</v>
      </c>
      <c r="N239" s="268">
        <v>1.17</v>
      </c>
      <c r="O239" s="268">
        <v>47.4</v>
      </c>
    </row>
    <row r="240" spans="1:16">
      <c r="A240" s="275" t="s">
        <v>26</v>
      </c>
      <c r="B240" s="442" t="s">
        <v>155</v>
      </c>
      <c r="C240" s="260">
        <v>200</v>
      </c>
      <c r="D240" s="272">
        <v>0.8</v>
      </c>
      <c r="E240" s="272">
        <v>0.8</v>
      </c>
      <c r="F240" s="272">
        <v>19.600000000000001</v>
      </c>
      <c r="G240" s="272">
        <v>94</v>
      </c>
      <c r="H240" s="272">
        <v>0.06</v>
      </c>
      <c r="I240" s="272">
        <v>20</v>
      </c>
      <c r="J240" s="272">
        <v>0</v>
      </c>
      <c r="K240" s="272">
        <v>0.4</v>
      </c>
      <c r="L240" s="272">
        <v>32</v>
      </c>
      <c r="M240" s="272">
        <v>18</v>
      </c>
      <c r="N240" s="272">
        <v>4.4000000000000004</v>
      </c>
      <c r="O240" s="272">
        <v>22</v>
      </c>
    </row>
    <row r="241" spans="1:15">
      <c r="A241" s="273"/>
      <c r="B241" s="118" t="s">
        <v>27</v>
      </c>
      <c r="C241" s="117">
        <f>C233+C234+C235+C236+C237+C238+C239+C240</f>
        <v>1040</v>
      </c>
      <c r="D241" s="117">
        <f t="shared" ref="D241:O241" si="17">D233+D234+D235+D236+D237+D238+D239+D240</f>
        <v>26.83</v>
      </c>
      <c r="E241" s="117">
        <f t="shared" si="17"/>
        <v>24.810000000000002</v>
      </c>
      <c r="F241" s="117">
        <f t="shared" si="17"/>
        <v>123.29999999999998</v>
      </c>
      <c r="G241" s="117">
        <f t="shared" si="17"/>
        <v>831.87</v>
      </c>
      <c r="H241" s="117">
        <f t="shared" si="17"/>
        <v>0.47000000000000003</v>
      </c>
      <c r="I241" s="117">
        <f t="shared" si="17"/>
        <v>68.88</v>
      </c>
      <c r="J241" s="117">
        <f t="shared" si="17"/>
        <v>0.05</v>
      </c>
      <c r="K241" s="117">
        <f t="shared" si="17"/>
        <v>10.15</v>
      </c>
      <c r="L241" s="117">
        <f t="shared" si="17"/>
        <v>218.2</v>
      </c>
      <c r="M241" s="117">
        <f t="shared" si="17"/>
        <v>147.9</v>
      </c>
      <c r="N241" s="117">
        <f t="shared" si="17"/>
        <v>10.81</v>
      </c>
      <c r="O241" s="117">
        <f t="shared" si="17"/>
        <v>473.46</v>
      </c>
    </row>
    <row r="242" spans="1:15">
      <c r="A242" s="361"/>
      <c r="B242" s="275" t="s">
        <v>103</v>
      </c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</row>
    <row r="243" spans="1:15">
      <c r="A243" s="299" t="s">
        <v>150</v>
      </c>
      <c r="B243" s="135" t="s">
        <v>151</v>
      </c>
      <c r="C243" s="260">
        <v>30</v>
      </c>
      <c r="D243" s="272">
        <v>0.3</v>
      </c>
      <c r="E243" s="272">
        <v>3.03</v>
      </c>
      <c r="F243" s="272">
        <v>1.02</v>
      </c>
      <c r="G243" s="272">
        <v>32.700000000000003</v>
      </c>
      <c r="H243" s="272">
        <v>0.01</v>
      </c>
      <c r="I243" s="272">
        <v>12.8</v>
      </c>
      <c r="J243" s="272">
        <v>0</v>
      </c>
      <c r="K243" s="272">
        <v>1.53</v>
      </c>
      <c r="L243" s="272">
        <v>6.9</v>
      </c>
      <c r="M243" s="272">
        <v>4.5</v>
      </c>
      <c r="N243" s="272">
        <v>0.24</v>
      </c>
      <c r="O243" s="272">
        <v>6.6</v>
      </c>
    </row>
    <row r="244" spans="1:15">
      <c r="A244" s="299"/>
      <c r="B244" s="131" t="s">
        <v>107</v>
      </c>
      <c r="C244" s="260"/>
      <c r="D244" s="272"/>
      <c r="E244" s="272"/>
      <c r="F244" s="272"/>
      <c r="G244" s="272"/>
      <c r="H244" s="272"/>
      <c r="I244" s="272"/>
      <c r="J244" s="272"/>
      <c r="K244" s="272"/>
      <c r="L244" s="272"/>
      <c r="M244" s="272"/>
      <c r="N244" s="272"/>
      <c r="O244" s="272"/>
    </row>
    <row r="245" spans="1:15">
      <c r="A245" s="271" t="s">
        <v>32</v>
      </c>
      <c r="B245" s="309" t="s">
        <v>33</v>
      </c>
      <c r="C245" s="260">
        <v>60</v>
      </c>
      <c r="D245" s="272">
        <v>0.96</v>
      </c>
      <c r="E245" s="272">
        <v>6.06</v>
      </c>
      <c r="F245" s="272">
        <v>1.8</v>
      </c>
      <c r="G245" s="272">
        <v>65.400000000000006</v>
      </c>
      <c r="H245" s="272">
        <v>0.01</v>
      </c>
      <c r="I245" s="272">
        <v>11.34</v>
      </c>
      <c r="J245" s="272">
        <v>0</v>
      </c>
      <c r="K245" s="272">
        <v>2.7</v>
      </c>
      <c r="L245" s="272">
        <v>25.8</v>
      </c>
      <c r="M245" s="272">
        <v>9</v>
      </c>
      <c r="N245" s="272">
        <v>0.36</v>
      </c>
      <c r="O245" s="272">
        <v>19.2</v>
      </c>
    </row>
    <row r="246" spans="1:15">
      <c r="A246" s="1"/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>
      <c r="A247" s="584" t="s">
        <v>45</v>
      </c>
      <c r="B247" s="584"/>
      <c r="C247" s="584"/>
      <c r="D247" s="584"/>
    </row>
    <row r="248" spans="1:15">
      <c r="A248" s="584" t="s">
        <v>49</v>
      </c>
      <c r="B248" s="584"/>
      <c r="C248" s="584"/>
      <c r="D248" s="584"/>
    </row>
    <row r="249" spans="1:15">
      <c r="A249" s="584" t="s">
        <v>120</v>
      </c>
      <c r="B249" s="584"/>
      <c r="C249" s="584"/>
      <c r="D249" s="584"/>
      <c r="G249" s="669" t="s">
        <v>238</v>
      </c>
      <c r="H249" s="669"/>
    </row>
    <row r="250" spans="1:15" ht="15.75" thickBot="1">
      <c r="A250" s="584" t="s">
        <v>230</v>
      </c>
      <c r="B250" s="584"/>
      <c r="C250" s="584"/>
      <c r="D250" s="584"/>
    </row>
    <row r="251" spans="1:15" ht="25.5">
      <c r="A251" s="631" t="s">
        <v>1</v>
      </c>
      <c r="B251" s="631" t="s">
        <v>2</v>
      </c>
      <c r="C251" s="633" t="s">
        <v>3</v>
      </c>
      <c r="D251" s="635" t="s">
        <v>4</v>
      </c>
      <c r="E251" s="636"/>
      <c r="F251" s="637"/>
      <c r="G251" s="440" t="s">
        <v>134</v>
      </c>
      <c r="H251" s="616" t="s">
        <v>9</v>
      </c>
      <c r="I251" s="617"/>
      <c r="J251" s="617"/>
      <c r="K251" s="618"/>
      <c r="L251" s="616" t="s">
        <v>14</v>
      </c>
      <c r="M251" s="617"/>
      <c r="N251" s="617"/>
      <c r="O251" s="618"/>
    </row>
    <row r="252" spans="1:15">
      <c r="A252" s="632"/>
      <c r="B252" s="632"/>
      <c r="C252" s="634"/>
      <c r="D252" s="123" t="s">
        <v>5</v>
      </c>
      <c r="E252" s="123" t="s">
        <v>6</v>
      </c>
      <c r="F252" s="123" t="s">
        <v>7</v>
      </c>
      <c r="G252" s="124"/>
      <c r="H252" s="430" t="s">
        <v>10</v>
      </c>
      <c r="I252" s="430" t="s">
        <v>11</v>
      </c>
      <c r="J252" s="430" t="s">
        <v>12</v>
      </c>
      <c r="K252" s="430" t="s">
        <v>13</v>
      </c>
      <c r="L252" s="430" t="s">
        <v>15</v>
      </c>
      <c r="M252" s="430" t="s">
        <v>16</v>
      </c>
      <c r="N252" s="430" t="s">
        <v>17</v>
      </c>
      <c r="O252" s="430" t="s">
        <v>18</v>
      </c>
    </row>
    <row r="253" spans="1:15">
      <c r="A253" s="2"/>
      <c r="B253" s="253" t="s">
        <v>95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23" t="s">
        <v>99</v>
      </c>
      <c r="B254" s="563" t="s">
        <v>100</v>
      </c>
      <c r="C254" s="123">
        <v>40</v>
      </c>
      <c r="D254" s="268">
        <v>0.59</v>
      </c>
      <c r="E254" s="268">
        <v>4.4000000000000004</v>
      </c>
      <c r="F254" s="268">
        <v>2.56</v>
      </c>
      <c r="G254" s="268">
        <v>49.39</v>
      </c>
      <c r="H254" s="268">
        <v>0</v>
      </c>
      <c r="I254" s="268">
        <v>6.16</v>
      </c>
      <c r="J254" s="268">
        <v>0</v>
      </c>
      <c r="K254" s="268">
        <v>1.8</v>
      </c>
      <c r="L254" s="268">
        <v>14.89</v>
      </c>
      <c r="M254" s="268">
        <v>6.97</v>
      </c>
      <c r="N254" s="268">
        <v>0.38</v>
      </c>
      <c r="O254" s="268">
        <v>15.9</v>
      </c>
    </row>
    <row r="255" spans="1:15">
      <c r="A255" s="260" t="s">
        <v>28</v>
      </c>
      <c r="B255" s="561" t="s">
        <v>81</v>
      </c>
      <c r="C255" s="126">
        <v>100</v>
      </c>
      <c r="D255" s="128">
        <v>15</v>
      </c>
      <c r="E255" s="128">
        <v>10.71</v>
      </c>
      <c r="F255" s="128">
        <v>9.2799999999999994</v>
      </c>
      <c r="G255" s="128">
        <v>188.56</v>
      </c>
      <c r="H255" s="128">
        <v>0.09</v>
      </c>
      <c r="I255" s="128">
        <v>0.85</v>
      </c>
      <c r="J255" s="128">
        <v>0.04</v>
      </c>
      <c r="K255" s="128">
        <v>0.42</v>
      </c>
      <c r="L255" s="128">
        <v>37.14</v>
      </c>
      <c r="M255" s="128">
        <v>18.5</v>
      </c>
      <c r="N255" s="128">
        <v>1.1399999999999999</v>
      </c>
      <c r="O255" s="128">
        <v>94.28</v>
      </c>
    </row>
    <row r="256" spans="1:15">
      <c r="A256" s="123" t="s">
        <v>42</v>
      </c>
      <c r="B256" s="124" t="s">
        <v>43</v>
      </c>
      <c r="C256" s="123">
        <v>150</v>
      </c>
      <c r="D256" s="268">
        <v>3.15</v>
      </c>
      <c r="E256" s="268">
        <v>6.6</v>
      </c>
      <c r="F256" s="268">
        <v>16.350000000000001</v>
      </c>
      <c r="G256" s="268">
        <v>138</v>
      </c>
      <c r="H256" s="268">
        <v>0.13</v>
      </c>
      <c r="I256" s="268">
        <v>5.0999999999999996</v>
      </c>
      <c r="J256" s="268">
        <v>0.04</v>
      </c>
      <c r="K256" s="268">
        <v>0.15</v>
      </c>
      <c r="L256" s="268">
        <v>39</v>
      </c>
      <c r="M256" s="268">
        <v>28.5</v>
      </c>
      <c r="N256" s="268">
        <v>1.05</v>
      </c>
      <c r="O256" s="268">
        <v>85.5</v>
      </c>
    </row>
    <row r="257" spans="1:15">
      <c r="A257" s="271" t="s">
        <v>31</v>
      </c>
      <c r="B257" s="308" t="s">
        <v>59</v>
      </c>
      <c r="C257" s="123">
        <v>200</v>
      </c>
      <c r="D257" s="268">
        <v>3.2</v>
      </c>
      <c r="E257" s="268">
        <v>2.7</v>
      </c>
      <c r="F257" s="268">
        <v>15.9</v>
      </c>
      <c r="G257" s="268">
        <v>79</v>
      </c>
      <c r="H257" s="268">
        <v>0.04</v>
      </c>
      <c r="I257" s="268">
        <v>1.3</v>
      </c>
      <c r="J257" s="268">
        <v>0.02</v>
      </c>
      <c r="K257" s="268">
        <v>0</v>
      </c>
      <c r="L257" s="268">
        <v>126</v>
      </c>
      <c r="M257" s="268">
        <v>14</v>
      </c>
      <c r="N257" s="268">
        <v>0.1</v>
      </c>
      <c r="O257" s="268">
        <v>90</v>
      </c>
    </row>
    <row r="258" spans="1:15">
      <c r="A258" s="123" t="s">
        <v>22</v>
      </c>
      <c r="B258" s="124" t="s">
        <v>23</v>
      </c>
      <c r="C258" s="123">
        <v>50</v>
      </c>
      <c r="D258" s="268">
        <v>3.8</v>
      </c>
      <c r="E258" s="268">
        <v>0.4</v>
      </c>
      <c r="F258" s="268">
        <v>24.6</v>
      </c>
      <c r="G258" s="268">
        <v>117.5</v>
      </c>
      <c r="H258" s="268">
        <v>0.05</v>
      </c>
      <c r="I258" s="268">
        <v>0</v>
      </c>
      <c r="J258" s="268">
        <v>0</v>
      </c>
      <c r="K258" s="268">
        <v>0.55000000000000004</v>
      </c>
      <c r="L258" s="268">
        <v>10</v>
      </c>
      <c r="M258" s="268">
        <v>7</v>
      </c>
      <c r="N258" s="268">
        <v>0.55000000000000004</v>
      </c>
      <c r="O258" s="268">
        <v>32.5</v>
      </c>
    </row>
    <row r="259" spans="1:15">
      <c r="A259" s="123" t="s">
        <v>69</v>
      </c>
      <c r="B259" s="124" t="s">
        <v>67</v>
      </c>
      <c r="C259" s="123">
        <v>30</v>
      </c>
      <c r="D259" s="268">
        <v>1.98</v>
      </c>
      <c r="E259" s="268">
        <v>0.36</v>
      </c>
      <c r="F259" s="268">
        <v>10.02</v>
      </c>
      <c r="G259" s="268">
        <v>52.2</v>
      </c>
      <c r="H259" s="268">
        <v>0.06</v>
      </c>
      <c r="I259" s="268">
        <v>0</v>
      </c>
      <c r="J259" s="268">
        <v>0</v>
      </c>
      <c r="K259" s="268">
        <v>0.42</v>
      </c>
      <c r="L259" s="268">
        <v>10.5</v>
      </c>
      <c r="M259" s="268">
        <v>14.1</v>
      </c>
      <c r="N259" s="268">
        <v>1.17</v>
      </c>
      <c r="O259" s="268">
        <v>47.4</v>
      </c>
    </row>
    <row r="260" spans="1:15">
      <c r="A260" s="117"/>
      <c r="B260" s="118" t="s">
        <v>27</v>
      </c>
      <c r="C260" s="117">
        <f>C254+C255+C256+C257+C258+C259</f>
        <v>570</v>
      </c>
      <c r="D260" s="117">
        <f t="shared" ref="D260:O260" si="18">D254+D255+D256+D257+D258+D259</f>
        <v>27.72</v>
      </c>
      <c r="E260" s="117">
        <f t="shared" si="18"/>
        <v>25.169999999999998</v>
      </c>
      <c r="F260" s="117">
        <f t="shared" si="18"/>
        <v>78.709999999999994</v>
      </c>
      <c r="G260" s="117">
        <f t="shared" si="18"/>
        <v>624.65000000000009</v>
      </c>
      <c r="H260" s="117">
        <f t="shared" si="18"/>
        <v>0.37</v>
      </c>
      <c r="I260" s="117">
        <f t="shared" si="18"/>
        <v>13.41</v>
      </c>
      <c r="J260" s="117">
        <f t="shared" si="18"/>
        <v>0.1</v>
      </c>
      <c r="K260" s="117">
        <f t="shared" si="18"/>
        <v>3.34</v>
      </c>
      <c r="L260" s="117">
        <f t="shared" si="18"/>
        <v>237.53</v>
      </c>
      <c r="M260" s="117">
        <f t="shared" si="18"/>
        <v>89.07</v>
      </c>
      <c r="N260" s="117">
        <f t="shared" si="18"/>
        <v>4.3900000000000006</v>
      </c>
      <c r="O260" s="117">
        <f t="shared" si="18"/>
        <v>365.58</v>
      </c>
    </row>
    <row r="261" spans="1:15">
      <c r="A261" s="251"/>
      <c r="B261" s="117" t="s">
        <v>98</v>
      </c>
      <c r="C261" s="247"/>
      <c r="D261" s="2"/>
      <c r="E261" s="2"/>
      <c r="F261" s="2"/>
      <c r="G261" s="1"/>
      <c r="H261" s="247"/>
      <c r="I261" s="247"/>
      <c r="J261" s="247"/>
      <c r="K261" s="247"/>
      <c r="L261" s="247"/>
      <c r="M261" s="247"/>
      <c r="N261" s="247"/>
      <c r="O261" s="247"/>
    </row>
    <row r="262" spans="1:15">
      <c r="A262" s="271" t="s">
        <v>79</v>
      </c>
      <c r="B262" s="309" t="s">
        <v>78</v>
      </c>
      <c r="C262" s="260">
        <v>250</v>
      </c>
      <c r="D262" s="272">
        <v>2.0499999999999998</v>
      </c>
      <c r="E262" s="272">
        <v>5.25</v>
      </c>
      <c r="F262" s="272">
        <v>16.25</v>
      </c>
      <c r="G262" s="272">
        <v>121.25</v>
      </c>
      <c r="H262" s="272">
        <v>0.08</v>
      </c>
      <c r="I262" s="272">
        <v>7.67</v>
      </c>
      <c r="J262" s="272">
        <v>0</v>
      </c>
      <c r="K262" s="272">
        <v>2.35</v>
      </c>
      <c r="L262" s="272">
        <v>15.5</v>
      </c>
      <c r="M262" s="272">
        <v>26.25</v>
      </c>
      <c r="N262" s="272">
        <v>0.92</v>
      </c>
      <c r="O262" s="268">
        <v>63</v>
      </c>
    </row>
    <row r="263" spans="1:15">
      <c r="A263" s="260" t="s">
        <v>28</v>
      </c>
      <c r="B263" s="561" t="s">
        <v>81</v>
      </c>
      <c r="C263" s="126">
        <v>100</v>
      </c>
      <c r="D263" s="128">
        <v>15</v>
      </c>
      <c r="E263" s="128">
        <v>10.71</v>
      </c>
      <c r="F263" s="128">
        <v>9.2799999999999994</v>
      </c>
      <c r="G263" s="128">
        <v>188.56</v>
      </c>
      <c r="H263" s="128">
        <v>0.09</v>
      </c>
      <c r="I263" s="128">
        <v>0.85</v>
      </c>
      <c r="J263" s="128">
        <v>0.04</v>
      </c>
      <c r="K263" s="128">
        <v>0.42</v>
      </c>
      <c r="L263" s="128">
        <v>37.14</v>
      </c>
      <c r="M263" s="128">
        <v>18.5</v>
      </c>
      <c r="N263" s="128">
        <v>1.1399999999999999</v>
      </c>
      <c r="O263" s="128">
        <v>94.28</v>
      </c>
    </row>
    <row r="264" spans="1:15">
      <c r="A264" s="123" t="s">
        <v>42</v>
      </c>
      <c r="B264" s="124" t="s">
        <v>43</v>
      </c>
      <c r="C264" s="123">
        <v>150</v>
      </c>
      <c r="D264" s="268">
        <v>3.15</v>
      </c>
      <c r="E264" s="268">
        <v>6.6</v>
      </c>
      <c r="F264" s="268">
        <v>16.350000000000001</v>
      </c>
      <c r="G264" s="268">
        <v>138</v>
      </c>
      <c r="H264" s="268">
        <v>0.13</v>
      </c>
      <c r="I264" s="268">
        <v>5.0999999999999996</v>
      </c>
      <c r="J264" s="268">
        <v>0.04</v>
      </c>
      <c r="K264" s="268">
        <v>0.15</v>
      </c>
      <c r="L264" s="268">
        <v>39</v>
      </c>
      <c r="M264" s="268">
        <v>28.5</v>
      </c>
      <c r="N264" s="268">
        <v>1.05</v>
      </c>
      <c r="O264" s="268">
        <v>85.5</v>
      </c>
    </row>
    <row r="265" spans="1:15">
      <c r="A265" s="271" t="s">
        <v>31</v>
      </c>
      <c r="B265" s="308" t="s">
        <v>59</v>
      </c>
      <c r="C265" s="123">
        <v>200</v>
      </c>
      <c r="D265" s="268">
        <v>3.2</v>
      </c>
      <c r="E265" s="268">
        <v>2.7</v>
      </c>
      <c r="F265" s="268">
        <v>15.9</v>
      </c>
      <c r="G265" s="268">
        <v>79</v>
      </c>
      <c r="H265" s="268">
        <v>0.04</v>
      </c>
      <c r="I265" s="268">
        <v>1.3</v>
      </c>
      <c r="J265" s="268">
        <v>0.02</v>
      </c>
      <c r="K265" s="268">
        <v>0</v>
      </c>
      <c r="L265" s="268">
        <v>126</v>
      </c>
      <c r="M265" s="268">
        <v>14</v>
      </c>
      <c r="N265" s="268">
        <v>0.1</v>
      </c>
      <c r="O265" s="268">
        <v>90</v>
      </c>
    </row>
    <row r="266" spans="1:15">
      <c r="A266" s="123" t="s">
        <v>22</v>
      </c>
      <c r="B266" s="124" t="s">
        <v>23</v>
      </c>
      <c r="C266" s="123">
        <v>70</v>
      </c>
      <c r="D266" s="268">
        <v>5.32</v>
      </c>
      <c r="E266" s="268">
        <v>0.56000000000000005</v>
      </c>
      <c r="F266" s="268">
        <v>34.44</v>
      </c>
      <c r="G266" s="268">
        <v>164.5</v>
      </c>
      <c r="H266" s="268">
        <v>7.0000000000000007E-2</v>
      </c>
      <c r="I266" s="268">
        <v>0</v>
      </c>
      <c r="J266" s="268">
        <v>0</v>
      </c>
      <c r="K266" s="268">
        <v>0.77</v>
      </c>
      <c r="L266" s="268">
        <v>14</v>
      </c>
      <c r="M266" s="268">
        <v>9.8000000000000007</v>
      </c>
      <c r="N266" s="268">
        <v>0.77</v>
      </c>
      <c r="O266" s="268">
        <v>45.5</v>
      </c>
    </row>
    <row r="267" spans="1:15">
      <c r="A267" s="123" t="s">
        <v>69</v>
      </c>
      <c r="B267" s="124" t="s">
        <v>67</v>
      </c>
      <c r="C267" s="123">
        <v>30</v>
      </c>
      <c r="D267" s="268">
        <v>1.98</v>
      </c>
      <c r="E267" s="268">
        <v>0.36</v>
      </c>
      <c r="F267" s="268">
        <v>10.02</v>
      </c>
      <c r="G267" s="268">
        <v>52.2</v>
      </c>
      <c r="H267" s="268">
        <v>0.06</v>
      </c>
      <c r="I267" s="268">
        <v>0</v>
      </c>
      <c r="J267" s="268">
        <v>0</v>
      </c>
      <c r="K267" s="268">
        <v>0.42</v>
      </c>
      <c r="L267" s="268">
        <v>10.5</v>
      </c>
      <c r="M267" s="268">
        <v>14.1</v>
      </c>
      <c r="N267" s="268">
        <v>1.17</v>
      </c>
      <c r="O267" s="268">
        <v>47.4</v>
      </c>
    </row>
    <row r="268" spans="1:15">
      <c r="A268" s="117"/>
      <c r="B268" s="118" t="s">
        <v>27</v>
      </c>
      <c r="C268" s="117">
        <f>C262+C263+C264+C265+C266+C267</f>
        <v>800</v>
      </c>
      <c r="D268" s="117">
        <f t="shared" ref="D268:O268" si="19">D262+D263+D264+D265+D266+D267</f>
        <v>30.7</v>
      </c>
      <c r="E268" s="117">
        <f t="shared" si="19"/>
        <v>26.18</v>
      </c>
      <c r="F268" s="117">
        <f t="shared" si="19"/>
        <v>102.24</v>
      </c>
      <c r="G268" s="117">
        <f t="shared" si="19"/>
        <v>743.51</v>
      </c>
      <c r="H268" s="117">
        <f t="shared" si="19"/>
        <v>0.47</v>
      </c>
      <c r="I268" s="117">
        <f t="shared" si="19"/>
        <v>14.92</v>
      </c>
      <c r="J268" s="117">
        <f t="shared" si="19"/>
        <v>0.1</v>
      </c>
      <c r="K268" s="117">
        <f t="shared" si="19"/>
        <v>4.1100000000000003</v>
      </c>
      <c r="L268" s="117">
        <f t="shared" si="19"/>
        <v>242.14</v>
      </c>
      <c r="M268" s="117">
        <f t="shared" si="19"/>
        <v>111.14999999999999</v>
      </c>
      <c r="N268" s="117">
        <f t="shared" si="19"/>
        <v>5.15</v>
      </c>
      <c r="O268" s="117">
        <f t="shared" si="19"/>
        <v>425.67999999999995</v>
      </c>
    </row>
    <row r="269" spans="1:15">
      <c r="A269" s="117"/>
      <c r="B269" s="118" t="s">
        <v>103</v>
      </c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1:15">
      <c r="A270" s="123" t="s">
        <v>150</v>
      </c>
      <c r="B270" s="124" t="s">
        <v>151</v>
      </c>
      <c r="C270" s="123">
        <v>30</v>
      </c>
      <c r="D270" s="123">
        <v>0.3</v>
      </c>
      <c r="E270" s="123">
        <v>3.03</v>
      </c>
      <c r="F270" s="123">
        <v>1.02</v>
      </c>
      <c r="G270" s="123">
        <v>32.700000000000003</v>
      </c>
      <c r="H270" s="123">
        <v>0.01</v>
      </c>
      <c r="I270" s="123">
        <v>12.8</v>
      </c>
      <c r="J270" s="123">
        <v>0</v>
      </c>
      <c r="K270" s="123">
        <v>1.53</v>
      </c>
      <c r="L270" s="123">
        <v>6.9</v>
      </c>
      <c r="M270" s="123">
        <v>4.5</v>
      </c>
      <c r="N270" s="123">
        <v>0.24</v>
      </c>
      <c r="O270" s="123">
        <v>6.6</v>
      </c>
    </row>
    <row r="271" spans="1:15">
      <c r="A271" s="36"/>
      <c r="B271" s="10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</row>
    <row r="272" spans="1:15">
      <c r="A272" s="10"/>
      <c r="B272" s="18"/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6">
      <c r="A273" s="199"/>
      <c r="B273" s="200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</row>
    <row r="274" spans="1:16">
      <c r="A274" s="584" t="s">
        <v>152</v>
      </c>
      <c r="B274" s="584"/>
      <c r="C274" s="584"/>
      <c r="D274" s="584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</row>
    <row r="275" spans="1:16">
      <c r="A275" s="584" t="s">
        <v>153</v>
      </c>
      <c r="B275" s="584"/>
      <c r="C275" s="584"/>
      <c r="D275" s="584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</row>
    <row r="276" spans="1:16">
      <c r="A276" s="584" t="s">
        <v>120</v>
      </c>
      <c r="B276" s="584"/>
      <c r="C276" s="584"/>
      <c r="D276" s="584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</row>
    <row r="277" spans="1:16" ht="15.75" thickBot="1">
      <c r="A277" s="584" t="s">
        <v>230</v>
      </c>
      <c r="B277" s="584"/>
      <c r="C277" s="584"/>
      <c r="D277" s="584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</row>
    <row r="278" spans="1:16" ht="25.5">
      <c r="A278" s="631" t="s">
        <v>1</v>
      </c>
      <c r="B278" s="631" t="s">
        <v>2</v>
      </c>
      <c r="C278" s="633" t="s">
        <v>3</v>
      </c>
      <c r="D278" s="635" t="s">
        <v>4</v>
      </c>
      <c r="E278" s="636"/>
      <c r="F278" s="637"/>
      <c r="G278" s="440" t="s">
        <v>134</v>
      </c>
      <c r="H278" s="616" t="s">
        <v>9</v>
      </c>
      <c r="I278" s="617"/>
      <c r="J278" s="617"/>
      <c r="K278" s="618"/>
      <c r="L278" s="616" t="s">
        <v>14</v>
      </c>
      <c r="M278" s="617"/>
      <c r="N278" s="617"/>
      <c r="O278" s="618"/>
    </row>
    <row r="279" spans="1:16">
      <c r="A279" s="632"/>
      <c r="B279" s="632"/>
      <c r="C279" s="634"/>
      <c r="D279" s="123" t="s">
        <v>5</v>
      </c>
      <c r="E279" s="123" t="s">
        <v>6</v>
      </c>
      <c r="F279" s="123" t="s">
        <v>7</v>
      </c>
      <c r="G279" s="124"/>
      <c r="H279" s="430" t="s">
        <v>10</v>
      </c>
      <c r="I279" s="430" t="s">
        <v>11</v>
      </c>
      <c r="J279" s="430" t="s">
        <v>12</v>
      </c>
      <c r="K279" s="430" t="s">
        <v>13</v>
      </c>
      <c r="L279" s="430" t="s">
        <v>15</v>
      </c>
      <c r="M279" s="430" t="s">
        <v>16</v>
      </c>
      <c r="N279" s="430" t="s">
        <v>17</v>
      </c>
      <c r="O279" s="430" t="s">
        <v>18</v>
      </c>
    </row>
    <row r="280" spans="1:16">
      <c r="A280" s="431"/>
      <c r="B280" s="426" t="s">
        <v>95</v>
      </c>
      <c r="C280" s="432"/>
      <c r="D280" s="123"/>
      <c r="E280" s="123"/>
      <c r="F280" s="123"/>
      <c r="G280" s="124"/>
      <c r="H280" s="430"/>
      <c r="I280" s="430"/>
      <c r="J280" s="430"/>
      <c r="K280" s="430"/>
      <c r="L280" s="430"/>
      <c r="M280" s="433"/>
      <c r="N280" s="430"/>
      <c r="O280" s="430"/>
    </row>
    <row r="281" spans="1:16">
      <c r="A281" s="260" t="s">
        <v>32</v>
      </c>
      <c r="B281" s="127" t="s">
        <v>33</v>
      </c>
      <c r="C281" s="260">
        <v>50</v>
      </c>
      <c r="D281" s="272">
        <v>0.79</v>
      </c>
      <c r="E281" s="272">
        <v>5.04</v>
      </c>
      <c r="F281" s="272">
        <v>1.49</v>
      </c>
      <c r="G281" s="272">
        <v>54.5</v>
      </c>
      <c r="H281" s="272">
        <v>0.01</v>
      </c>
      <c r="I281" s="272">
        <v>6.94</v>
      </c>
      <c r="J281" s="272">
        <v>0</v>
      </c>
      <c r="K281" s="272">
        <v>2.2400000000000002</v>
      </c>
      <c r="L281" s="272">
        <v>21.5</v>
      </c>
      <c r="M281" s="511">
        <v>7.49</v>
      </c>
      <c r="N281" s="272">
        <v>0.3</v>
      </c>
      <c r="O281" s="272">
        <v>16</v>
      </c>
      <c r="P281" t="s">
        <v>231</v>
      </c>
    </row>
    <row r="282" spans="1:16">
      <c r="A282" s="260" t="s">
        <v>28</v>
      </c>
      <c r="B282" s="309" t="s">
        <v>176</v>
      </c>
      <c r="C282" s="260">
        <v>100</v>
      </c>
      <c r="D282" s="272">
        <v>14.99</v>
      </c>
      <c r="E282" s="272">
        <v>10.71</v>
      </c>
      <c r="F282" s="272">
        <v>9.2799999999999994</v>
      </c>
      <c r="G282" s="272">
        <v>188.56</v>
      </c>
      <c r="H282" s="272">
        <v>0.09</v>
      </c>
      <c r="I282" s="272">
        <v>0.85</v>
      </c>
      <c r="J282" s="272">
        <v>0.04</v>
      </c>
      <c r="K282" s="272">
        <v>0.42</v>
      </c>
      <c r="L282" s="272">
        <v>37.14</v>
      </c>
      <c r="M282" s="272">
        <v>18.57</v>
      </c>
      <c r="N282" s="272">
        <v>1.1399999999999999</v>
      </c>
      <c r="O282" s="272">
        <v>37.14</v>
      </c>
      <c r="P282" t="s">
        <v>231</v>
      </c>
    </row>
    <row r="283" spans="1:16">
      <c r="A283" s="260" t="s">
        <v>162</v>
      </c>
      <c r="B283" s="561" t="s">
        <v>187</v>
      </c>
      <c r="C283" s="126">
        <v>150</v>
      </c>
      <c r="D283" s="128">
        <v>5.65</v>
      </c>
      <c r="E283" s="128">
        <v>0.67</v>
      </c>
      <c r="F283" s="128">
        <v>29</v>
      </c>
      <c r="G283" s="128">
        <v>144.9</v>
      </c>
      <c r="H283" s="128">
        <v>0.05</v>
      </c>
      <c r="I283" s="128">
        <v>0.01</v>
      </c>
      <c r="J283" s="128">
        <v>0</v>
      </c>
      <c r="K283" s="128">
        <v>0.79</v>
      </c>
      <c r="L283" s="128">
        <v>5.7</v>
      </c>
      <c r="M283" s="128">
        <v>8.1</v>
      </c>
      <c r="N283" s="128">
        <v>0.78</v>
      </c>
      <c r="O283" s="322">
        <v>35.700000000000003</v>
      </c>
    </row>
    <row r="284" spans="1:16">
      <c r="A284" s="123" t="s">
        <v>56</v>
      </c>
      <c r="B284" s="124" t="s">
        <v>55</v>
      </c>
      <c r="C284" s="123">
        <v>207</v>
      </c>
      <c r="D284" s="268">
        <v>0.1</v>
      </c>
      <c r="E284" s="268">
        <v>0</v>
      </c>
      <c r="F284" s="268">
        <v>15.2</v>
      </c>
      <c r="G284" s="268">
        <v>61</v>
      </c>
      <c r="H284" s="268">
        <v>0</v>
      </c>
      <c r="I284" s="268">
        <v>2.8</v>
      </c>
      <c r="J284" s="268">
        <v>0</v>
      </c>
      <c r="K284" s="268">
        <v>0</v>
      </c>
      <c r="L284" s="268">
        <v>14.2</v>
      </c>
      <c r="M284" s="268">
        <v>2</v>
      </c>
      <c r="N284" s="268">
        <v>0.4</v>
      </c>
      <c r="O284" s="268">
        <v>4</v>
      </c>
    </row>
    <row r="285" spans="1:16">
      <c r="A285" s="123" t="s">
        <v>22</v>
      </c>
      <c r="B285" s="124" t="s">
        <v>23</v>
      </c>
      <c r="C285" s="123">
        <v>50</v>
      </c>
      <c r="D285" s="268">
        <v>3.8</v>
      </c>
      <c r="E285" s="268">
        <v>0.4</v>
      </c>
      <c r="F285" s="268">
        <v>24.6</v>
      </c>
      <c r="G285" s="268">
        <v>117.5</v>
      </c>
      <c r="H285" s="268">
        <v>0.05</v>
      </c>
      <c r="I285" s="268">
        <v>0</v>
      </c>
      <c r="J285" s="268">
        <v>0</v>
      </c>
      <c r="K285" s="268">
        <v>0.55000000000000004</v>
      </c>
      <c r="L285" s="268">
        <v>10</v>
      </c>
      <c r="M285" s="268">
        <v>7</v>
      </c>
      <c r="N285" s="268">
        <v>0.55000000000000004</v>
      </c>
      <c r="O285" s="268">
        <v>32.5</v>
      </c>
      <c r="P285" t="s">
        <v>231</v>
      </c>
    </row>
    <row r="286" spans="1:16">
      <c r="A286" s="123" t="s">
        <v>69</v>
      </c>
      <c r="B286" s="124" t="s">
        <v>67</v>
      </c>
      <c r="C286" s="123">
        <v>30</v>
      </c>
      <c r="D286" s="268">
        <v>1.98</v>
      </c>
      <c r="E286" s="268">
        <v>0.36</v>
      </c>
      <c r="F286" s="268">
        <v>10.02</v>
      </c>
      <c r="G286" s="268">
        <v>52.2</v>
      </c>
      <c r="H286" s="268">
        <v>0.06</v>
      </c>
      <c r="I286" s="268">
        <v>0</v>
      </c>
      <c r="J286" s="268">
        <v>0</v>
      </c>
      <c r="K286" s="268">
        <v>0.42</v>
      </c>
      <c r="L286" s="268">
        <v>10.5</v>
      </c>
      <c r="M286" s="268">
        <v>14.1</v>
      </c>
      <c r="N286" s="268">
        <v>1.17</v>
      </c>
      <c r="O286" s="268">
        <v>47.4</v>
      </c>
      <c r="P286" t="s">
        <v>231</v>
      </c>
    </row>
    <row r="287" spans="1:16">
      <c r="A287" s="429"/>
      <c r="B287" s="118" t="s">
        <v>27</v>
      </c>
      <c r="C287" s="117">
        <f>C281+C282+C283+C284+C285+C286</f>
        <v>587</v>
      </c>
      <c r="D287" s="117">
        <f t="shared" ref="D287:O287" si="20">D281+D282+D283+D284+D285+D286</f>
        <v>27.310000000000002</v>
      </c>
      <c r="E287" s="117">
        <f t="shared" si="20"/>
        <v>17.18</v>
      </c>
      <c r="F287" s="117">
        <f t="shared" si="20"/>
        <v>89.589999999999989</v>
      </c>
      <c r="G287" s="117">
        <f t="shared" si="20"/>
        <v>618.66000000000008</v>
      </c>
      <c r="H287" s="117">
        <f t="shared" si="20"/>
        <v>0.26</v>
      </c>
      <c r="I287" s="117">
        <f t="shared" si="20"/>
        <v>10.6</v>
      </c>
      <c r="J287" s="117">
        <f t="shared" si="20"/>
        <v>0.04</v>
      </c>
      <c r="K287" s="117">
        <f t="shared" si="20"/>
        <v>4.42</v>
      </c>
      <c r="L287" s="117">
        <f t="shared" si="20"/>
        <v>99.04</v>
      </c>
      <c r="M287" s="117">
        <f t="shared" si="20"/>
        <v>57.260000000000005</v>
      </c>
      <c r="N287" s="117">
        <f t="shared" si="20"/>
        <v>4.34</v>
      </c>
      <c r="O287" s="117">
        <f t="shared" si="20"/>
        <v>172.74</v>
      </c>
    </row>
    <row r="288" spans="1:16">
      <c r="A288" s="435"/>
      <c r="B288" s="13" t="s">
        <v>213</v>
      </c>
      <c r="C288" s="425"/>
      <c r="D288" s="2"/>
      <c r="E288" s="2"/>
      <c r="F288" s="2"/>
      <c r="G288" s="1"/>
      <c r="H288" s="434"/>
      <c r="I288" s="434"/>
      <c r="J288" s="434"/>
      <c r="K288" s="434"/>
      <c r="L288" s="434"/>
      <c r="M288" s="424"/>
      <c r="N288" s="434"/>
      <c r="O288" s="434"/>
    </row>
    <row r="289" spans="1:16">
      <c r="A289" s="273" t="s">
        <v>32</v>
      </c>
      <c r="B289" s="131" t="s">
        <v>33</v>
      </c>
      <c r="C289" s="260">
        <v>50</v>
      </c>
      <c r="D289" s="272">
        <v>0.79</v>
      </c>
      <c r="E289" s="272">
        <v>5.04</v>
      </c>
      <c r="F289" s="272">
        <v>1.49</v>
      </c>
      <c r="G289" s="272">
        <v>54.5</v>
      </c>
      <c r="H289" s="272">
        <v>0.01</v>
      </c>
      <c r="I289" s="272">
        <v>6.94</v>
      </c>
      <c r="J289" s="272">
        <v>0</v>
      </c>
      <c r="K289" s="272">
        <v>2.2400000000000002</v>
      </c>
      <c r="L289" s="272">
        <v>21.5</v>
      </c>
      <c r="M289" s="511">
        <v>7.49</v>
      </c>
      <c r="N289" s="272">
        <v>0.3</v>
      </c>
      <c r="O289" s="272">
        <v>16</v>
      </c>
    </row>
    <row r="290" spans="1:16">
      <c r="A290" s="273" t="s">
        <v>71</v>
      </c>
      <c r="B290" s="442" t="s">
        <v>254</v>
      </c>
      <c r="C290" s="260">
        <v>200</v>
      </c>
      <c r="D290" s="272">
        <v>1.84</v>
      </c>
      <c r="E290" s="272">
        <v>3.4</v>
      </c>
      <c r="F290" s="272">
        <v>12.1</v>
      </c>
      <c r="G290" s="272">
        <v>86.4</v>
      </c>
      <c r="H290" s="128">
        <v>0.16</v>
      </c>
      <c r="I290" s="272">
        <v>6.94</v>
      </c>
      <c r="J290" s="272">
        <v>0.03</v>
      </c>
      <c r="K290" s="272">
        <v>0.18</v>
      </c>
      <c r="L290" s="272">
        <v>15.2</v>
      </c>
      <c r="M290" s="272">
        <v>20.399999999999999</v>
      </c>
      <c r="N290" s="272">
        <v>0.74</v>
      </c>
      <c r="O290" s="272">
        <v>52.6</v>
      </c>
      <c r="P290" t="s">
        <v>231</v>
      </c>
    </row>
    <row r="291" spans="1:16">
      <c r="A291" s="273" t="s">
        <v>28</v>
      </c>
      <c r="B291" s="442" t="s">
        <v>176</v>
      </c>
      <c r="C291" s="260">
        <v>70</v>
      </c>
      <c r="D291" s="272">
        <v>10.5</v>
      </c>
      <c r="E291" s="272">
        <v>7.5</v>
      </c>
      <c r="F291" s="272">
        <v>6.5</v>
      </c>
      <c r="G291" s="272">
        <v>132</v>
      </c>
      <c r="H291" s="272">
        <v>7.0000000000000007E-2</v>
      </c>
      <c r="I291" s="272">
        <v>0.6</v>
      </c>
      <c r="J291" s="272">
        <v>0.03</v>
      </c>
      <c r="K291" s="272">
        <v>0.3</v>
      </c>
      <c r="L291" s="272">
        <v>26</v>
      </c>
      <c r="M291" s="272">
        <v>13</v>
      </c>
      <c r="N291" s="272">
        <v>0.8</v>
      </c>
      <c r="O291" s="272">
        <v>26</v>
      </c>
    </row>
    <row r="292" spans="1:16">
      <c r="A292" s="273" t="s">
        <v>162</v>
      </c>
      <c r="B292" s="497" t="s">
        <v>187</v>
      </c>
      <c r="C292" s="126">
        <v>150</v>
      </c>
      <c r="D292" s="128">
        <v>5.65</v>
      </c>
      <c r="E292" s="128">
        <v>0.67</v>
      </c>
      <c r="F292" s="128">
        <v>29</v>
      </c>
      <c r="G292" s="128">
        <v>144.9</v>
      </c>
      <c r="H292" s="128">
        <v>0.05</v>
      </c>
      <c r="I292" s="128">
        <v>0.01</v>
      </c>
      <c r="J292" s="128">
        <v>0</v>
      </c>
      <c r="K292" s="128">
        <v>0.79</v>
      </c>
      <c r="L292" s="128">
        <v>5.7</v>
      </c>
      <c r="M292" s="128">
        <v>8.1</v>
      </c>
      <c r="N292" s="128">
        <v>0.78</v>
      </c>
      <c r="O292" s="322">
        <v>35.700000000000003</v>
      </c>
    </row>
    <row r="293" spans="1:16">
      <c r="A293" s="273" t="s">
        <v>56</v>
      </c>
      <c r="B293" s="118" t="s">
        <v>55</v>
      </c>
      <c r="C293" s="123">
        <v>207</v>
      </c>
      <c r="D293" s="268">
        <v>0.1</v>
      </c>
      <c r="E293" s="268">
        <v>0</v>
      </c>
      <c r="F293" s="268">
        <v>15.2</v>
      </c>
      <c r="G293" s="268">
        <v>61</v>
      </c>
      <c r="H293" s="268">
        <v>0</v>
      </c>
      <c r="I293" s="268">
        <v>2.8</v>
      </c>
      <c r="J293" s="268">
        <v>0</v>
      </c>
      <c r="K293" s="268">
        <v>0</v>
      </c>
      <c r="L293" s="268">
        <v>14.2</v>
      </c>
      <c r="M293" s="268">
        <v>2</v>
      </c>
      <c r="N293" s="268">
        <v>0.4</v>
      </c>
      <c r="O293" s="268">
        <v>4</v>
      </c>
      <c r="P293" t="s">
        <v>231</v>
      </c>
    </row>
    <row r="294" spans="1:16">
      <c r="A294" s="273" t="s">
        <v>22</v>
      </c>
      <c r="B294" s="118" t="s">
        <v>23</v>
      </c>
      <c r="C294" s="123">
        <v>50</v>
      </c>
      <c r="D294" s="268">
        <v>3.8</v>
      </c>
      <c r="E294" s="268">
        <v>0.4</v>
      </c>
      <c r="F294" s="268">
        <v>24.6</v>
      </c>
      <c r="G294" s="268">
        <v>117.5</v>
      </c>
      <c r="H294" s="268">
        <v>0.05</v>
      </c>
      <c r="I294" s="268">
        <v>0</v>
      </c>
      <c r="J294" s="268">
        <v>0</v>
      </c>
      <c r="K294" s="268">
        <v>0.56999999999999995</v>
      </c>
      <c r="L294" s="268">
        <v>7.5</v>
      </c>
      <c r="M294" s="268">
        <v>9.99</v>
      </c>
      <c r="N294" s="268">
        <v>0.55000000000000004</v>
      </c>
      <c r="O294" s="268">
        <v>32.5</v>
      </c>
      <c r="P294" t="s">
        <v>231</v>
      </c>
    </row>
    <row r="295" spans="1:16">
      <c r="A295" s="273" t="s">
        <v>69</v>
      </c>
      <c r="B295" s="118" t="s">
        <v>67</v>
      </c>
      <c r="C295" s="123">
        <v>30</v>
      </c>
      <c r="D295" s="268">
        <v>1.98</v>
      </c>
      <c r="E295" s="268">
        <v>0.36</v>
      </c>
      <c r="F295" s="268">
        <v>10.02</v>
      </c>
      <c r="G295" s="268">
        <v>52.2</v>
      </c>
      <c r="H295" s="268">
        <v>0.06</v>
      </c>
      <c r="I295" s="268">
        <v>0</v>
      </c>
      <c r="J295" s="268">
        <v>0</v>
      </c>
      <c r="K295" s="268">
        <v>0.42</v>
      </c>
      <c r="L295" s="268">
        <v>10.5</v>
      </c>
      <c r="M295" s="268">
        <v>14.1</v>
      </c>
      <c r="N295" s="268">
        <v>1.17</v>
      </c>
      <c r="O295" s="268">
        <v>47.4</v>
      </c>
    </row>
    <row r="296" spans="1:16">
      <c r="A296" s="273" t="s">
        <v>63</v>
      </c>
      <c r="B296" s="273" t="s">
        <v>64</v>
      </c>
      <c r="C296" s="126">
        <v>190</v>
      </c>
      <c r="D296" s="272">
        <v>9.5</v>
      </c>
      <c r="E296" s="272">
        <v>6.08</v>
      </c>
      <c r="F296" s="272">
        <v>16.14</v>
      </c>
      <c r="G296" s="272">
        <v>165.3</v>
      </c>
      <c r="H296" s="272">
        <v>0.06</v>
      </c>
      <c r="I296" s="272">
        <v>1.1399999999999999</v>
      </c>
      <c r="J296" s="272">
        <v>0.04</v>
      </c>
      <c r="K296" s="272">
        <v>0</v>
      </c>
      <c r="L296" s="272">
        <v>226.1</v>
      </c>
      <c r="M296" s="272">
        <v>26.6</v>
      </c>
      <c r="N296" s="272">
        <v>0.18</v>
      </c>
      <c r="O296" s="272">
        <v>172.9</v>
      </c>
    </row>
    <row r="297" spans="1:16">
      <c r="A297" s="273"/>
      <c r="B297" s="118" t="s">
        <v>27</v>
      </c>
      <c r="C297" s="117">
        <f>C289+C290+C291+C292+C293+C294+C295+C296</f>
        <v>947</v>
      </c>
      <c r="D297" s="117">
        <f t="shared" ref="D297:O297" si="21">D289+D290+D291+D292+D293+D294+D295+D296</f>
        <v>34.160000000000004</v>
      </c>
      <c r="E297" s="117">
        <f t="shared" si="21"/>
        <v>23.449999999999996</v>
      </c>
      <c r="F297" s="117">
        <f t="shared" si="21"/>
        <v>115.05000000000001</v>
      </c>
      <c r="G297" s="117">
        <f t="shared" si="21"/>
        <v>813.8</v>
      </c>
      <c r="H297" s="117">
        <f t="shared" si="21"/>
        <v>0.46</v>
      </c>
      <c r="I297" s="117">
        <f t="shared" si="21"/>
        <v>18.43</v>
      </c>
      <c r="J297" s="117">
        <f t="shared" si="21"/>
        <v>0.1</v>
      </c>
      <c r="K297" s="117">
        <f t="shared" si="21"/>
        <v>4.5</v>
      </c>
      <c r="L297" s="117">
        <f t="shared" si="21"/>
        <v>326.7</v>
      </c>
      <c r="M297" s="117">
        <f t="shared" si="21"/>
        <v>101.68</v>
      </c>
      <c r="N297" s="117">
        <f t="shared" si="21"/>
        <v>4.92</v>
      </c>
      <c r="O297" s="117">
        <f t="shared" si="21"/>
        <v>387.1</v>
      </c>
    </row>
    <row r="298" spans="1:16">
      <c r="A298" s="116"/>
      <c r="B298" s="118" t="s">
        <v>103</v>
      </c>
      <c r="C298" s="117"/>
      <c r="D298" s="429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1:16">
      <c r="A299" s="123" t="s">
        <v>101</v>
      </c>
      <c r="B299" s="124" t="s">
        <v>102</v>
      </c>
      <c r="C299" s="123">
        <v>30</v>
      </c>
      <c r="D299" s="268">
        <v>0.27</v>
      </c>
      <c r="E299" s="268">
        <v>1.53</v>
      </c>
      <c r="F299" s="268">
        <v>1.08</v>
      </c>
      <c r="G299" s="268">
        <v>19.2</v>
      </c>
      <c r="H299" s="268">
        <v>0.01</v>
      </c>
      <c r="I299" s="268">
        <v>4.2300000000000004</v>
      </c>
      <c r="J299" s="268">
        <v>0</v>
      </c>
      <c r="K299" s="268">
        <v>78</v>
      </c>
      <c r="L299" s="268">
        <v>5.0999999999999996</v>
      </c>
      <c r="M299" s="268">
        <v>4.8</v>
      </c>
      <c r="N299" s="268">
        <v>0.21</v>
      </c>
      <c r="O299" s="268">
        <v>9.6</v>
      </c>
      <c r="P299" t="s">
        <v>231</v>
      </c>
    </row>
    <row r="300" spans="1:16">
      <c r="A300" s="1"/>
      <c r="B300" s="1"/>
      <c r="C300" s="2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6">
      <c r="A301" s="597" t="s">
        <v>244</v>
      </c>
      <c r="B301" s="597"/>
      <c r="C301" s="597"/>
      <c r="D301" s="597"/>
      <c r="E301" s="670" t="s">
        <v>0</v>
      </c>
      <c r="F301" s="670"/>
      <c r="G301" s="670"/>
      <c r="H301" s="670"/>
      <c r="I301" s="670"/>
      <c r="J301" s="670"/>
      <c r="K301" s="670"/>
      <c r="L301" s="670"/>
      <c r="M301" s="670"/>
      <c r="N301" s="670"/>
      <c r="O301" s="670"/>
    </row>
    <row r="302" spans="1:16">
      <c r="A302" s="597" t="s">
        <v>275</v>
      </c>
      <c r="B302" s="597"/>
      <c r="C302" s="597"/>
      <c r="D302" s="597"/>
      <c r="E302" s="567"/>
      <c r="F302" s="567"/>
      <c r="G302" s="567"/>
      <c r="H302" s="567"/>
      <c r="I302" s="567"/>
      <c r="J302" s="567"/>
      <c r="K302" s="567"/>
      <c r="L302" s="567"/>
      <c r="M302" s="567"/>
      <c r="N302" s="567"/>
      <c r="O302" s="567"/>
    </row>
    <row r="303" spans="1:16">
      <c r="A303" s="597" t="s">
        <v>120</v>
      </c>
      <c r="B303" s="597"/>
      <c r="C303" s="597"/>
      <c r="D303" s="597"/>
      <c r="E303" s="567"/>
      <c r="F303" s="567"/>
      <c r="G303" s="664" t="s">
        <v>238</v>
      </c>
      <c r="H303" s="664"/>
      <c r="I303" s="567"/>
      <c r="J303" s="567"/>
      <c r="K303" s="567"/>
      <c r="L303" s="567"/>
      <c r="M303" s="567"/>
      <c r="N303" s="567"/>
      <c r="O303" s="567"/>
    </row>
    <row r="304" spans="1:16" ht="15.75" thickBot="1">
      <c r="A304" s="597" t="s">
        <v>230</v>
      </c>
      <c r="B304" s="597"/>
      <c r="C304" s="597"/>
      <c r="D304" s="597"/>
      <c r="E304" s="567"/>
      <c r="F304" s="567"/>
      <c r="G304" s="567"/>
      <c r="H304" s="567"/>
      <c r="I304" s="567"/>
      <c r="J304" s="567"/>
      <c r="K304" s="567"/>
      <c r="L304" s="567"/>
      <c r="M304" s="567"/>
      <c r="N304" s="567"/>
      <c r="O304" s="567"/>
    </row>
    <row r="305" spans="1:15" ht="25.5">
      <c r="A305" s="608" t="s">
        <v>1</v>
      </c>
      <c r="B305" s="608" t="s">
        <v>2</v>
      </c>
      <c r="C305" s="610" t="s">
        <v>3</v>
      </c>
      <c r="D305" s="612" t="s">
        <v>4</v>
      </c>
      <c r="E305" s="613"/>
      <c r="F305" s="614"/>
      <c r="G305" s="440" t="s">
        <v>134</v>
      </c>
      <c r="H305" s="628" t="s">
        <v>9</v>
      </c>
      <c r="I305" s="629"/>
      <c r="J305" s="629"/>
      <c r="K305" s="630"/>
      <c r="L305" s="628" t="s">
        <v>14</v>
      </c>
      <c r="M305" s="629"/>
      <c r="N305" s="629"/>
      <c r="O305" s="630"/>
    </row>
    <row r="306" spans="1:15">
      <c r="A306" s="609"/>
      <c r="B306" s="609"/>
      <c r="C306" s="611"/>
      <c r="D306" s="300" t="s">
        <v>5</v>
      </c>
      <c r="E306" s="300" t="s">
        <v>6</v>
      </c>
      <c r="F306" s="300" t="s">
        <v>7</v>
      </c>
      <c r="G306" s="308"/>
      <c r="H306" s="307" t="s">
        <v>10</v>
      </c>
      <c r="I306" s="307" t="s">
        <v>11</v>
      </c>
      <c r="J306" s="307" t="s">
        <v>12</v>
      </c>
      <c r="K306" s="307" t="s">
        <v>13</v>
      </c>
      <c r="L306" s="307" t="s">
        <v>15</v>
      </c>
      <c r="M306" s="307" t="s">
        <v>16</v>
      </c>
      <c r="N306" s="307" t="s">
        <v>17</v>
      </c>
      <c r="O306" s="307" t="s">
        <v>18</v>
      </c>
    </row>
    <row r="307" spans="1:15">
      <c r="A307" s="438"/>
      <c r="B307" s="427" t="s">
        <v>95</v>
      </c>
      <c r="C307" s="439"/>
      <c r="D307" s="300"/>
      <c r="E307" s="300"/>
      <c r="F307" s="300"/>
      <c r="G307" s="308"/>
      <c r="H307" s="307"/>
      <c r="I307" s="307"/>
      <c r="J307" s="307"/>
      <c r="K307" s="307"/>
      <c r="L307" s="307"/>
      <c r="M307" s="437"/>
      <c r="N307" s="307"/>
      <c r="O307" s="307"/>
    </row>
    <row r="308" spans="1:15">
      <c r="A308" s="438" t="s">
        <v>158</v>
      </c>
      <c r="B308" s="563" t="s">
        <v>19</v>
      </c>
      <c r="C308" s="300">
        <v>30</v>
      </c>
      <c r="D308" s="322">
        <v>2.85</v>
      </c>
      <c r="E308" s="322">
        <v>0.21</v>
      </c>
      <c r="F308" s="322">
        <v>5.58</v>
      </c>
      <c r="G308" s="322">
        <v>35.700000000000003</v>
      </c>
      <c r="H308" s="322">
        <v>0.05</v>
      </c>
      <c r="I308" s="322">
        <v>0</v>
      </c>
      <c r="J308" s="322">
        <v>0</v>
      </c>
      <c r="K308" s="322">
        <v>0.09</v>
      </c>
      <c r="L308" s="322">
        <v>22.2</v>
      </c>
      <c r="M308" s="322">
        <v>14.7</v>
      </c>
      <c r="N308" s="322">
        <v>0.84</v>
      </c>
      <c r="O308" s="322">
        <v>68.400000000000006</v>
      </c>
    </row>
    <row r="309" spans="1:15">
      <c r="A309" s="126" t="s">
        <v>89</v>
      </c>
      <c r="B309" s="561" t="s">
        <v>274</v>
      </c>
      <c r="C309" s="126">
        <v>70</v>
      </c>
      <c r="D309" s="128">
        <v>9.44</v>
      </c>
      <c r="E309" s="128">
        <v>15.98</v>
      </c>
      <c r="F309" s="128">
        <v>1.54</v>
      </c>
      <c r="G309" s="128">
        <v>188.82</v>
      </c>
      <c r="H309" s="128">
        <v>0.04</v>
      </c>
      <c r="I309" s="128">
        <v>0.43</v>
      </c>
      <c r="J309" s="128">
        <v>189.55</v>
      </c>
      <c r="K309" s="128">
        <v>0.39</v>
      </c>
      <c r="L309" s="128">
        <v>189.3</v>
      </c>
      <c r="M309" s="128">
        <v>13.72</v>
      </c>
      <c r="N309" s="128">
        <v>1.2</v>
      </c>
      <c r="O309" s="128">
        <v>178.22</v>
      </c>
    </row>
    <row r="310" spans="1:15">
      <c r="A310" s="431" t="s">
        <v>198</v>
      </c>
      <c r="B310" s="323" t="s">
        <v>199</v>
      </c>
      <c r="C310" s="432">
        <v>100</v>
      </c>
      <c r="D310" s="260">
        <v>8.06</v>
      </c>
      <c r="E310" s="260">
        <v>8.26</v>
      </c>
      <c r="F310" s="260">
        <v>38.119999999999997</v>
      </c>
      <c r="G310" s="260">
        <v>259.3</v>
      </c>
      <c r="H310" s="260">
        <v>0.08</v>
      </c>
      <c r="I310" s="260">
        <v>3.38</v>
      </c>
      <c r="J310" s="260">
        <v>0.04</v>
      </c>
      <c r="K310" s="260">
        <v>2.1800000000000002</v>
      </c>
      <c r="L310" s="260">
        <v>140.63999999999999</v>
      </c>
      <c r="M310" s="260">
        <v>23.3</v>
      </c>
      <c r="N310" s="260">
        <v>0.86</v>
      </c>
      <c r="O310" s="260">
        <v>143.97999999999999</v>
      </c>
    </row>
    <row r="311" spans="1:15">
      <c r="A311" s="431" t="s">
        <v>211</v>
      </c>
      <c r="B311" s="323" t="s">
        <v>210</v>
      </c>
      <c r="C311" s="432">
        <v>200</v>
      </c>
      <c r="D311" s="260">
        <v>3.7</v>
      </c>
      <c r="E311" s="260">
        <v>3.8</v>
      </c>
      <c r="F311" s="260">
        <v>24.5</v>
      </c>
      <c r="G311" s="260">
        <v>147</v>
      </c>
      <c r="H311" s="260">
        <v>0.03</v>
      </c>
      <c r="I311" s="260">
        <v>0.4</v>
      </c>
      <c r="J311" s="260">
        <v>0.02</v>
      </c>
      <c r="K311" s="260">
        <v>0.1</v>
      </c>
      <c r="L311" s="260">
        <v>122</v>
      </c>
      <c r="M311" s="260">
        <v>30</v>
      </c>
      <c r="N311" s="260">
        <v>1</v>
      </c>
      <c r="O311" s="260">
        <v>109</v>
      </c>
    </row>
    <row r="312" spans="1:15">
      <c r="A312" s="123" t="s">
        <v>22</v>
      </c>
      <c r="B312" s="124" t="s">
        <v>23</v>
      </c>
      <c r="C312" s="123">
        <v>50</v>
      </c>
      <c r="D312" s="268">
        <v>3.8</v>
      </c>
      <c r="E312" s="268">
        <v>0.4</v>
      </c>
      <c r="F312" s="268">
        <v>24.6</v>
      </c>
      <c r="G312" s="268">
        <v>117.5</v>
      </c>
      <c r="H312" s="268">
        <v>0.05</v>
      </c>
      <c r="I312" s="268">
        <v>0</v>
      </c>
      <c r="J312" s="268">
        <v>0</v>
      </c>
      <c r="K312" s="268">
        <v>0.55000000000000004</v>
      </c>
      <c r="L312" s="268">
        <v>10</v>
      </c>
      <c r="M312" s="268">
        <v>7</v>
      </c>
      <c r="N312" s="268">
        <v>0.55000000000000004</v>
      </c>
      <c r="O312" s="268">
        <v>32.5</v>
      </c>
    </row>
    <row r="313" spans="1:15">
      <c r="A313" s="123" t="s">
        <v>69</v>
      </c>
      <c r="B313" s="124" t="s">
        <v>67</v>
      </c>
      <c r="C313" s="123">
        <v>30</v>
      </c>
      <c r="D313" s="268">
        <v>1.98</v>
      </c>
      <c r="E313" s="268">
        <v>0.36</v>
      </c>
      <c r="F313" s="268">
        <v>10.02</v>
      </c>
      <c r="G313" s="268">
        <v>52.2</v>
      </c>
      <c r="H313" s="268">
        <v>0.06</v>
      </c>
      <c r="I313" s="268">
        <v>0</v>
      </c>
      <c r="J313" s="268">
        <v>0</v>
      </c>
      <c r="K313" s="268">
        <v>0.42</v>
      </c>
      <c r="L313" s="268">
        <v>10.5</v>
      </c>
      <c r="M313" s="268">
        <v>14.1</v>
      </c>
      <c r="N313" s="268">
        <v>1.17</v>
      </c>
      <c r="O313" s="268">
        <v>47.4</v>
      </c>
    </row>
    <row r="314" spans="1:15">
      <c r="A314" s="568"/>
      <c r="B314" s="303" t="s">
        <v>27</v>
      </c>
      <c r="C314" s="304">
        <f>C308+C309+C310+C311+C312+C313</f>
        <v>480</v>
      </c>
      <c r="D314" s="304">
        <f t="shared" ref="D314:O314" si="22">D308+D309+D310+D311+D312+D313</f>
        <v>29.830000000000002</v>
      </c>
      <c r="E314" s="304">
        <f t="shared" si="22"/>
        <v>29.01</v>
      </c>
      <c r="F314" s="304">
        <f t="shared" si="22"/>
        <v>104.36</v>
      </c>
      <c r="G314" s="304">
        <f t="shared" si="22"/>
        <v>800.52</v>
      </c>
      <c r="H314" s="304">
        <f t="shared" si="22"/>
        <v>0.31</v>
      </c>
      <c r="I314" s="304">
        <f t="shared" si="22"/>
        <v>4.21</v>
      </c>
      <c r="J314" s="304">
        <f t="shared" si="22"/>
        <v>189.61</v>
      </c>
      <c r="K314" s="304">
        <f t="shared" si="22"/>
        <v>3.7300000000000004</v>
      </c>
      <c r="L314" s="304">
        <f t="shared" si="22"/>
        <v>494.64</v>
      </c>
      <c r="M314" s="304">
        <f t="shared" si="22"/>
        <v>102.82</v>
      </c>
      <c r="N314" s="304">
        <f t="shared" si="22"/>
        <v>5.62</v>
      </c>
      <c r="O314" s="304">
        <f t="shared" si="22"/>
        <v>579.5</v>
      </c>
    </row>
    <row r="315" spans="1:15">
      <c r="A315" s="464"/>
      <c r="B315" s="137" t="s">
        <v>243</v>
      </c>
      <c r="C315" s="458"/>
      <c r="D315" s="260"/>
      <c r="E315" s="260"/>
      <c r="F315" s="260"/>
      <c r="G315" s="260"/>
      <c r="H315" s="260"/>
      <c r="I315" s="260"/>
      <c r="J315" s="260"/>
      <c r="K315" s="260"/>
      <c r="L315" s="260"/>
      <c r="M315" s="260"/>
      <c r="N315" s="260"/>
      <c r="O315" s="260"/>
    </row>
    <row r="316" spans="1:15">
      <c r="A316" s="468" t="s">
        <v>158</v>
      </c>
      <c r="B316" s="275" t="s">
        <v>19</v>
      </c>
      <c r="C316" s="260">
        <v>30</v>
      </c>
      <c r="D316" s="272">
        <v>2.85</v>
      </c>
      <c r="E316" s="272">
        <v>0.21</v>
      </c>
      <c r="F316" s="272">
        <v>5.58</v>
      </c>
      <c r="G316" s="272">
        <v>35.700000000000003</v>
      </c>
      <c r="H316" s="272">
        <v>0.05</v>
      </c>
      <c r="I316" s="272">
        <v>0</v>
      </c>
      <c r="J316" s="272">
        <v>0</v>
      </c>
      <c r="K316" s="272">
        <v>0.09</v>
      </c>
      <c r="L316" s="272">
        <v>22.2</v>
      </c>
      <c r="M316" s="272">
        <v>14.7</v>
      </c>
      <c r="N316" s="272">
        <v>0.84</v>
      </c>
      <c r="O316" s="272">
        <v>68.400000000000006</v>
      </c>
    </row>
    <row r="317" spans="1:15">
      <c r="A317" s="273" t="s">
        <v>79</v>
      </c>
      <c r="B317" s="442" t="s">
        <v>78</v>
      </c>
      <c r="C317" s="260">
        <v>250</v>
      </c>
      <c r="D317" s="272">
        <v>2.0499999999999998</v>
      </c>
      <c r="E317" s="272">
        <v>5.25</v>
      </c>
      <c r="F317" s="272">
        <v>16.25</v>
      </c>
      <c r="G317" s="272">
        <v>121.3</v>
      </c>
      <c r="H317" s="272">
        <v>0.08</v>
      </c>
      <c r="I317" s="272">
        <v>7.67</v>
      </c>
      <c r="J317" s="272">
        <v>0</v>
      </c>
      <c r="K317" s="272">
        <v>2.35</v>
      </c>
      <c r="L317" s="272">
        <v>15.5</v>
      </c>
      <c r="M317" s="272">
        <v>26.25</v>
      </c>
      <c r="N317" s="272">
        <v>0.92</v>
      </c>
      <c r="O317" s="272">
        <v>63</v>
      </c>
    </row>
    <row r="318" spans="1:15">
      <c r="A318" s="273" t="s">
        <v>255</v>
      </c>
      <c r="B318" s="442" t="s">
        <v>256</v>
      </c>
      <c r="C318" s="260">
        <v>70</v>
      </c>
      <c r="D318" s="272">
        <v>7.17</v>
      </c>
      <c r="E318" s="272">
        <v>13.63</v>
      </c>
      <c r="F318" s="272">
        <v>9.2200000000000006</v>
      </c>
      <c r="G318" s="272">
        <v>189.32</v>
      </c>
      <c r="H318" s="272">
        <v>0.05</v>
      </c>
      <c r="I318" s="272">
        <v>4</v>
      </c>
      <c r="J318" s="272">
        <v>0</v>
      </c>
      <c r="K318" s="272">
        <v>4.04</v>
      </c>
      <c r="L318" s="272">
        <v>15.66</v>
      </c>
      <c r="M318" s="272">
        <v>15.62</v>
      </c>
      <c r="N318" s="272">
        <v>1.25</v>
      </c>
      <c r="O318" s="272">
        <v>85.4</v>
      </c>
    </row>
    <row r="319" spans="1:15">
      <c r="A319" s="273" t="s">
        <v>257</v>
      </c>
      <c r="B319" s="442" t="s">
        <v>258</v>
      </c>
      <c r="C319" s="260">
        <v>150</v>
      </c>
      <c r="D319" s="272">
        <v>3.59</v>
      </c>
      <c r="E319" s="272">
        <v>5.45</v>
      </c>
      <c r="F319" s="272">
        <v>15.26</v>
      </c>
      <c r="G319" s="272">
        <v>126.74</v>
      </c>
      <c r="H319" s="272">
        <v>7.0000000000000007E-2</v>
      </c>
      <c r="I319" s="272">
        <v>79.760000000000005</v>
      </c>
      <c r="J319" s="272">
        <v>0</v>
      </c>
      <c r="K319" s="272">
        <v>2.57</v>
      </c>
      <c r="L319" s="272">
        <v>92.08</v>
      </c>
      <c r="M319" s="272">
        <v>32.19</v>
      </c>
      <c r="N319" s="272">
        <v>1.22</v>
      </c>
      <c r="O319" s="272">
        <v>64.06</v>
      </c>
    </row>
    <row r="320" spans="1:15">
      <c r="A320" s="446" t="s">
        <v>131</v>
      </c>
      <c r="B320" s="456" t="s">
        <v>55</v>
      </c>
      <c r="C320" s="126">
        <v>207</v>
      </c>
      <c r="D320" s="128">
        <v>0.1</v>
      </c>
      <c r="E320" s="128">
        <v>0</v>
      </c>
      <c r="F320" s="128">
        <v>15.2</v>
      </c>
      <c r="G320" s="128">
        <v>61</v>
      </c>
      <c r="H320" s="128">
        <v>0</v>
      </c>
      <c r="I320" s="128">
        <v>2.8</v>
      </c>
      <c r="J320" s="128">
        <v>0</v>
      </c>
      <c r="K320" s="128">
        <v>0</v>
      </c>
      <c r="L320" s="128">
        <v>14.2</v>
      </c>
      <c r="M320" s="128">
        <v>2</v>
      </c>
      <c r="N320" s="128">
        <v>0.4</v>
      </c>
      <c r="O320" s="128">
        <v>4</v>
      </c>
    </row>
    <row r="321" spans="1:16">
      <c r="A321" s="273" t="s">
        <v>22</v>
      </c>
      <c r="B321" s="118" t="s">
        <v>23</v>
      </c>
      <c r="C321" s="123">
        <v>50</v>
      </c>
      <c r="D321" s="268">
        <v>3.8</v>
      </c>
      <c r="E321" s="268">
        <v>0.4</v>
      </c>
      <c r="F321" s="268">
        <v>24.6</v>
      </c>
      <c r="G321" s="268">
        <v>117.5</v>
      </c>
      <c r="H321" s="268">
        <v>0.05</v>
      </c>
      <c r="I321" s="268">
        <v>0</v>
      </c>
      <c r="J321" s="268">
        <v>0</v>
      </c>
      <c r="K321" s="268">
        <v>0.56999999999999995</v>
      </c>
      <c r="L321" s="268">
        <v>7.5</v>
      </c>
      <c r="M321" s="268">
        <v>9.99</v>
      </c>
      <c r="N321" s="268">
        <v>0.55000000000000004</v>
      </c>
      <c r="O321" s="268">
        <v>32.5</v>
      </c>
    </row>
    <row r="322" spans="1:16">
      <c r="A322" s="273" t="s">
        <v>69</v>
      </c>
      <c r="B322" s="118" t="s">
        <v>67</v>
      </c>
      <c r="C322" s="123">
        <v>30</v>
      </c>
      <c r="D322" s="268">
        <v>1.98</v>
      </c>
      <c r="E322" s="268">
        <v>0.36</v>
      </c>
      <c r="F322" s="268">
        <v>10.02</v>
      </c>
      <c r="G322" s="268">
        <v>52.2</v>
      </c>
      <c r="H322" s="268">
        <v>0.06</v>
      </c>
      <c r="I322" s="268">
        <v>0</v>
      </c>
      <c r="J322" s="268">
        <v>0</v>
      </c>
      <c r="K322" s="268">
        <v>0.42</v>
      </c>
      <c r="L322" s="268">
        <v>10.5</v>
      </c>
      <c r="M322" s="268">
        <v>14.1</v>
      </c>
      <c r="N322" s="268">
        <v>1.17</v>
      </c>
      <c r="O322" s="268">
        <v>47.4</v>
      </c>
    </row>
    <row r="323" spans="1:16">
      <c r="A323" s="273" t="s">
        <v>146</v>
      </c>
      <c r="B323" s="442" t="s">
        <v>145</v>
      </c>
      <c r="C323" s="126">
        <v>50</v>
      </c>
      <c r="D323" s="272">
        <v>3.41</v>
      </c>
      <c r="E323" s="272">
        <v>6.08</v>
      </c>
      <c r="F323" s="272">
        <v>32.700000000000003</v>
      </c>
      <c r="G323" s="272">
        <v>199</v>
      </c>
      <c r="H323" s="272">
        <v>0.04</v>
      </c>
      <c r="I323" s="272">
        <v>0</v>
      </c>
      <c r="J323" s="272">
        <v>0.05</v>
      </c>
      <c r="K323" s="272">
        <v>0.5</v>
      </c>
      <c r="L323" s="272">
        <v>12.49</v>
      </c>
      <c r="M323" s="272">
        <v>4.99</v>
      </c>
      <c r="N323" s="272">
        <v>0.41</v>
      </c>
      <c r="O323" s="272">
        <v>30.83</v>
      </c>
    </row>
    <row r="324" spans="1:16">
      <c r="A324" s="271"/>
      <c r="B324" s="275" t="s">
        <v>27</v>
      </c>
      <c r="C324" s="137">
        <f>C316+C317+C318+C319+C320+C321+C322+C323</f>
        <v>837</v>
      </c>
      <c r="D324" s="137">
        <f t="shared" ref="D324:O324" si="23">D316+D317+D318+D319+D320+D321+D322+D323</f>
        <v>24.95</v>
      </c>
      <c r="E324" s="137">
        <f t="shared" si="23"/>
        <v>31.379999999999995</v>
      </c>
      <c r="F324" s="137">
        <f t="shared" si="23"/>
        <v>128.82999999999998</v>
      </c>
      <c r="G324" s="137">
        <f t="shared" si="23"/>
        <v>902.76</v>
      </c>
      <c r="H324" s="137">
        <f t="shared" si="23"/>
        <v>0.39999999999999997</v>
      </c>
      <c r="I324" s="137">
        <f t="shared" si="23"/>
        <v>94.23</v>
      </c>
      <c r="J324" s="137">
        <f t="shared" si="23"/>
        <v>0.05</v>
      </c>
      <c r="K324" s="137">
        <f t="shared" si="23"/>
        <v>10.540000000000001</v>
      </c>
      <c r="L324" s="137">
        <f t="shared" si="23"/>
        <v>190.13</v>
      </c>
      <c r="M324" s="137">
        <f t="shared" si="23"/>
        <v>119.83999999999997</v>
      </c>
      <c r="N324" s="137">
        <f t="shared" si="23"/>
        <v>6.76</v>
      </c>
      <c r="O324" s="137">
        <f t="shared" si="23"/>
        <v>395.59</v>
      </c>
    </row>
    <row r="325" spans="1:16">
      <c r="A325" s="305"/>
      <c r="B325" s="303" t="s">
        <v>103</v>
      </c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04"/>
      <c r="N325" s="304"/>
      <c r="O325" s="304"/>
    </row>
    <row r="326" spans="1:16">
      <c r="A326" s="300" t="s">
        <v>101</v>
      </c>
      <c r="B326" s="308" t="s">
        <v>102</v>
      </c>
      <c r="C326" s="300">
        <v>30</v>
      </c>
      <c r="D326" s="322">
        <v>0.27</v>
      </c>
      <c r="E326" s="322">
        <v>1.53</v>
      </c>
      <c r="F326" s="322">
        <v>1.08</v>
      </c>
      <c r="G326" s="322">
        <v>19.2</v>
      </c>
      <c r="H326" s="322">
        <v>0.01</v>
      </c>
      <c r="I326" s="322">
        <v>4.2300000000000004</v>
      </c>
      <c r="J326" s="322">
        <v>0</v>
      </c>
      <c r="K326" s="322">
        <v>78</v>
      </c>
      <c r="L326" s="322">
        <v>5.0999999999999996</v>
      </c>
      <c r="M326" s="322">
        <v>4.8</v>
      </c>
      <c r="N326" s="322">
        <v>0.21</v>
      </c>
      <c r="O326" s="322">
        <v>9.6</v>
      </c>
    </row>
    <row r="328" spans="1:16">
      <c r="A328" s="584" t="s">
        <v>50</v>
      </c>
      <c r="B328" s="584"/>
      <c r="C328" s="584"/>
      <c r="D328" s="584"/>
    </row>
    <row r="329" spans="1:16">
      <c r="A329" s="584" t="s">
        <v>234</v>
      </c>
      <c r="B329" s="584"/>
      <c r="C329" s="584"/>
      <c r="D329" s="584"/>
    </row>
    <row r="330" spans="1:16">
      <c r="A330" s="584" t="s">
        <v>120</v>
      </c>
      <c r="B330" s="584"/>
      <c r="C330" s="584"/>
      <c r="D330" s="584"/>
    </row>
    <row r="331" spans="1:16" ht="15.75" thickBot="1">
      <c r="A331" s="584" t="s">
        <v>230</v>
      </c>
      <c r="B331" s="584"/>
      <c r="C331" s="584"/>
      <c r="D331" s="584"/>
    </row>
    <row r="332" spans="1:16" ht="25.5">
      <c r="A332" s="631" t="s">
        <v>1</v>
      </c>
      <c r="B332" s="631" t="s">
        <v>2</v>
      </c>
      <c r="C332" s="633" t="s">
        <v>3</v>
      </c>
      <c r="D332" s="635" t="s">
        <v>4</v>
      </c>
      <c r="E332" s="636"/>
      <c r="F332" s="637"/>
      <c r="G332" s="440" t="s">
        <v>134</v>
      </c>
      <c r="H332" s="616" t="s">
        <v>9</v>
      </c>
      <c r="I332" s="617"/>
      <c r="J332" s="617"/>
      <c r="K332" s="618"/>
      <c r="L332" s="616" t="s">
        <v>14</v>
      </c>
      <c r="M332" s="617"/>
      <c r="N332" s="617"/>
      <c r="O332" s="618"/>
    </row>
    <row r="333" spans="1:16">
      <c r="A333" s="632"/>
      <c r="B333" s="632"/>
      <c r="C333" s="634"/>
      <c r="D333" s="123" t="s">
        <v>5</v>
      </c>
      <c r="E333" s="123" t="s">
        <v>6</v>
      </c>
      <c r="F333" s="123" t="s">
        <v>7</v>
      </c>
      <c r="G333" s="124"/>
      <c r="H333" s="430" t="s">
        <v>10</v>
      </c>
      <c r="I333" s="430" t="s">
        <v>11</v>
      </c>
      <c r="J333" s="430" t="s">
        <v>12</v>
      </c>
      <c r="K333" s="430" t="s">
        <v>13</v>
      </c>
      <c r="L333" s="430" t="s">
        <v>15</v>
      </c>
      <c r="M333" s="430" t="s">
        <v>16</v>
      </c>
      <c r="N333" s="430" t="s">
        <v>17</v>
      </c>
      <c r="O333" s="430" t="s">
        <v>18</v>
      </c>
    </row>
    <row r="334" spans="1:16" ht="18" customHeight="1">
      <c r="A334" s="464"/>
      <c r="B334" s="426" t="s">
        <v>95</v>
      </c>
      <c r="C334" s="432"/>
      <c r="D334" s="123"/>
      <c r="E334" s="123"/>
      <c r="F334" s="123"/>
      <c r="G334" s="124"/>
      <c r="H334" s="430"/>
      <c r="I334" s="430"/>
      <c r="J334" s="430"/>
      <c r="K334" s="430"/>
      <c r="L334" s="430"/>
      <c r="M334" s="430"/>
      <c r="N334" s="430"/>
      <c r="O334" s="430"/>
    </row>
    <row r="335" spans="1:16">
      <c r="A335" s="464" t="s">
        <v>158</v>
      </c>
      <c r="B335" s="547" t="s">
        <v>19</v>
      </c>
      <c r="C335" s="123">
        <v>30</v>
      </c>
      <c r="D335" s="268">
        <v>2.85</v>
      </c>
      <c r="E335" s="268">
        <v>0.21</v>
      </c>
      <c r="F335" s="268">
        <v>5.58</v>
      </c>
      <c r="G335" s="268">
        <v>35.700000000000003</v>
      </c>
      <c r="H335" s="268">
        <v>0.05</v>
      </c>
      <c r="I335" s="268">
        <v>0</v>
      </c>
      <c r="J335" s="268">
        <v>0</v>
      </c>
      <c r="K335" s="268">
        <v>0.09</v>
      </c>
      <c r="L335" s="268">
        <v>22.2</v>
      </c>
      <c r="M335" s="268">
        <v>14.7</v>
      </c>
      <c r="N335" s="268">
        <v>0.84</v>
      </c>
      <c r="O335" s="268">
        <v>68.400000000000006</v>
      </c>
      <c r="P335" t="s">
        <v>231</v>
      </c>
    </row>
    <row r="336" spans="1:16">
      <c r="A336" s="271" t="s">
        <v>255</v>
      </c>
      <c r="B336" s="72" t="s">
        <v>280</v>
      </c>
      <c r="C336" s="123">
        <v>70</v>
      </c>
      <c r="D336" s="268">
        <v>7.17</v>
      </c>
      <c r="E336" s="268">
        <v>13.63</v>
      </c>
      <c r="F336" s="268">
        <v>9.2200000000000006</v>
      </c>
      <c r="G336" s="268">
        <v>189.32</v>
      </c>
      <c r="H336" s="268">
        <v>0.05</v>
      </c>
      <c r="I336" s="268">
        <v>4</v>
      </c>
      <c r="J336" s="268">
        <v>0</v>
      </c>
      <c r="K336" s="268">
        <v>4.04</v>
      </c>
      <c r="L336" s="268">
        <v>15.66</v>
      </c>
      <c r="M336" s="268">
        <v>15.62</v>
      </c>
      <c r="N336" s="268">
        <v>1.25</v>
      </c>
      <c r="O336" s="268">
        <v>85.4</v>
      </c>
      <c r="P336" t="s">
        <v>135</v>
      </c>
    </row>
    <row r="337" spans="1:16">
      <c r="A337" s="271" t="s">
        <v>257</v>
      </c>
      <c r="B337" s="72" t="s">
        <v>258</v>
      </c>
      <c r="C337" s="123">
        <v>150</v>
      </c>
      <c r="D337" s="268">
        <v>3.59</v>
      </c>
      <c r="E337" s="268">
        <v>5.45</v>
      </c>
      <c r="F337" s="268">
        <v>15.26</v>
      </c>
      <c r="G337" s="268">
        <v>126.74</v>
      </c>
      <c r="H337" s="268">
        <v>7.0000000000000007E-2</v>
      </c>
      <c r="I337" s="268">
        <v>79.760000000000005</v>
      </c>
      <c r="J337" s="268">
        <v>0</v>
      </c>
      <c r="K337" s="268">
        <v>2.57</v>
      </c>
      <c r="L337" s="268">
        <v>92.08</v>
      </c>
      <c r="M337" s="268">
        <v>32.19</v>
      </c>
      <c r="N337" s="268">
        <v>1.22</v>
      </c>
      <c r="O337" s="268">
        <v>64.06</v>
      </c>
    </row>
    <row r="338" spans="1:16">
      <c r="A338" s="271" t="s">
        <v>34</v>
      </c>
      <c r="B338" s="309" t="s">
        <v>35</v>
      </c>
      <c r="C338" s="430">
        <v>200</v>
      </c>
      <c r="D338" s="272">
        <v>0.2</v>
      </c>
      <c r="E338" s="272">
        <v>0.1</v>
      </c>
      <c r="F338" s="272">
        <v>21.5</v>
      </c>
      <c r="G338" s="128">
        <v>87</v>
      </c>
      <c r="H338" s="128">
        <v>0.01</v>
      </c>
      <c r="I338" s="272">
        <v>9.3000000000000007</v>
      </c>
      <c r="J338" s="272">
        <v>0</v>
      </c>
      <c r="K338" s="272">
        <v>0</v>
      </c>
      <c r="L338" s="272">
        <v>10</v>
      </c>
      <c r="M338" s="272">
        <v>7</v>
      </c>
      <c r="N338" s="272">
        <v>0.3</v>
      </c>
      <c r="O338" s="272">
        <v>11</v>
      </c>
    </row>
    <row r="339" spans="1:16">
      <c r="A339" s="271" t="s">
        <v>22</v>
      </c>
      <c r="B339" s="124" t="s">
        <v>23</v>
      </c>
      <c r="C339" s="123">
        <v>70</v>
      </c>
      <c r="D339" s="268">
        <v>5.32</v>
      </c>
      <c r="E339" s="268">
        <v>0.56000000000000005</v>
      </c>
      <c r="F339" s="268">
        <v>34.44</v>
      </c>
      <c r="G339" s="268">
        <v>164.5</v>
      </c>
      <c r="H339" s="268">
        <v>7.0000000000000007E-2</v>
      </c>
      <c r="I339" s="268">
        <v>0</v>
      </c>
      <c r="J339" s="268">
        <v>0</v>
      </c>
      <c r="K339" s="268">
        <v>0.77</v>
      </c>
      <c r="L339" s="268">
        <v>14</v>
      </c>
      <c r="M339" s="268">
        <v>9.8000000000000007</v>
      </c>
      <c r="N339" s="268">
        <v>0.77</v>
      </c>
      <c r="O339" s="268">
        <v>45.5</v>
      </c>
      <c r="P339" t="s">
        <v>231</v>
      </c>
    </row>
    <row r="340" spans="1:16">
      <c r="A340" s="271" t="s">
        <v>69</v>
      </c>
      <c r="B340" s="124" t="s">
        <v>67</v>
      </c>
      <c r="C340" s="123">
        <v>30</v>
      </c>
      <c r="D340" s="268">
        <v>1.98</v>
      </c>
      <c r="E340" s="268">
        <v>0.36</v>
      </c>
      <c r="F340" s="268">
        <v>10.02</v>
      </c>
      <c r="G340" s="268">
        <v>52.2</v>
      </c>
      <c r="H340" s="268">
        <v>0.06</v>
      </c>
      <c r="I340" s="268">
        <v>0</v>
      </c>
      <c r="J340" s="268">
        <v>0</v>
      </c>
      <c r="K340" s="268">
        <v>0.42</v>
      </c>
      <c r="L340" s="268">
        <v>10.5</v>
      </c>
      <c r="M340" s="268">
        <v>14.1</v>
      </c>
      <c r="N340" s="268">
        <v>1.17</v>
      </c>
      <c r="O340" s="268">
        <v>47.4</v>
      </c>
      <c r="P340" t="s">
        <v>231</v>
      </c>
    </row>
    <row r="341" spans="1:16">
      <c r="A341" s="271"/>
      <c r="B341" s="118" t="s">
        <v>27</v>
      </c>
      <c r="C341" s="117">
        <f>C335+C336+C337+C338+C339+C340</f>
        <v>550</v>
      </c>
      <c r="D341" s="117">
        <f t="shared" ref="D341:O341" si="24">D335+D336+D337+D338+D339+D340</f>
        <v>21.11</v>
      </c>
      <c r="E341" s="117">
        <f t="shared" si="24"/>
        <v>20.310000000000002</v>
      </c>
      <c r="F341" s="117">
        <f t="shared" si="24"/>
        <v>96.02</v>
      </c>
      <c r="G341" s="117">
        <f t="shared" si="24"/>
        <v>655.46</v>
      </c>
      <c r="H341" s="117">
        <f t="shared" si="24"/>
        <v>0.31</v>
      </c>
      <c r="I341" s="117">
        <f t="shared" si="24"/>
        <v>93.06</v>
      </c>
      <c r="J341" s="117">
        <f t="shared" si="24"/>
        <v>0</v>
      </c>
      <c r="K341" s="117">
        <f t="shared" si="24"/>
        <v>7.8899999999999988</v>
      </c>
      <c r="L341" s="117">
        <f t="shared" si="24"/>
        <v>164.44</v>
      </c>
      <c r="M341" s="117">
        <f t="shared" si="24"/>
        <v>93.409999999999982</v>
      </c>
      <c r="N341" s="117">
        <f t="shared" si="24"/>
        <v>5.5499999999999989</v>
      </c>
      <c r="O341" s="117">
        <f t="shared" si="24"/>
        <v>321.76</v>
      </c>
    </row>
    <row r="342" spans="1:16">
      <c r="A342" s="464"/>
      <c r="B342" s="137" t="s">
        <v>243</v>
      </c>
      <c r="C342" s="458"/>
      <c r="D342" s="260"/>
      <c r="E342" s="260"/>
      <c r="F342" s="260"/>
      <c r="G342" s="260"/>
      <c r="H342" s="260"/>
      <c r="I342" s="260"/>
      <c r="J342" s="260"/>
      <c r="K342" s="260"/>
      <c r="L342" s="260"/>
      <c r="M342" s="260"/>
      <c r="N342" s="260"/>
      <c r="O342" s="260"/>
    </row>
    <row r="343" spans="1:16">
      <c r="A343" s="468" t="s">
        <v>158</v>
      </c>
      <c r="B343" s="275" t="s">
        <v>19</v>
      </c>
      <c r="C343" s="260">
        <v>30</v>
      </c>
      <c r="D343" s="272">
        <v>2.85</v>
      </c>
      <c r="E343" s="272">
        <v>0.21</v>
      </c>
      <c r="F343" s="272">
        <v>5.58</v>
      </c>
      <c r="G343" s="272">
        <v>35.700000000000003</v>
      </c>
      <c r="H343" s="272">
        <v>0.05</v>
      </c>
      <c r="I343" s="272">
        <v>0</v>
      </c>
      <c r="J343" s="272">
        <v>0</v>
      </c>
      <c r="K343" s="272">
        <v>0.09</v>
      </c>
      <c r="L343" s="272">
        <v>22.2</v>
      </c>
      <c r="M343" s="272">
        <v>14.7</v>
      </c>
      <c r="N343" s="272">
        <v>0.84</v>
      </c>
      <c r="O343" s="272">
        <v>68.400000000000006</v>
      </c>
    </row>
    <row r="344" spans="1:16">
      <c r="A344" s="273" t="s">
        <v>79</v>
      </c>
      <c r="B344" s="442" t="s">
        <v>78</v>
      </c>
      <c r="C344" s="260">
        <v>250</v>
      </c>
      <c r="D344" s="272">
        <v>2.0499999999999998</v>
      </c>
      <c r="E344" s="272">
        <v>5.25</v>
      </c>
      <c r="F344" s="272">
        <v>16.25</v>
      </c>
      <c r="G344" s="272">
        <v>121.3</v>
      </c>
      <c r="H344" s="272">
        <v>0.08</v>
      </c>
      <c r="I344" s="272">
        <v>7.67</v>
      </c>
      <c r="J344" s="272">
        <v>0</v>
      </c>
      <c r="K344" s="272">
        <v>2.35</v>
      </c>
      <c r="L344" s="272">
        <v>15.5</v>
      </c>
      <c r="M344" s="272">
        <v>26.25</v>
      </c>
      <c r="N344" s="272">
        <v>0.92</v>
      </c>
      <c r="O344" s="272">
        <v>63</v>
      </c>
      <c r="P344" t="s">
        <v>231</v>
      </c>
    </row>
    <row r="345" spans="1:16">
      <c r="A345" s="273" t="s">
        <v>255</v>
      </c>
      <c r="B345" s="442" t="s">
        <v>256</v>
      </c>
      <c r="C345" s="260">
        <v>70</v>
      </c>
      <c r="D345" s="272">
        <v>7.17</v>
      </c>
      <c r="E345" s="272">
        <v>13.63</v>
      </c>
      <c r="F345" s="272">
        <v>9.2200000000000006</v>
      </c>
      <c r="G345" s="272">
        <v>189.32</v>
      </c>
      <c r="H345" s="272">
        <v>0.05</v>
      </c>
      <c r="I345" s="272">
        <v>4</v>
      </c>
      <c r="J345" s="272">
        <v>0</v>
      </c>
      <c r="K345" s="272">
        <v>4.04</v>
      </c>
      <c r="L345" s="272">
        <v>15.66</v>
      </c>
      <c r="M345" s="272">
        <v>15.62</v>
      </c>
      <c r="N345" s="272">
        <v>1.25</v>
      </c>
      <c r="O345" s="272">
        <v>85.4</v>
      </c>
      <c r="P345" t="s">
        <v>135</v>
      </c>
    </row>
    <row r="346" spans="1:16">
      <c r="A346" s="273" t="s">
        <v>257</v>
      </c>
      <c r="B346" s="442" t="s">
        <v>258</v>
      </c>
      <c r="C346" s="260">
        <v>150</v>
      </c>
      <c r="D346" s="272">
        <v>3.59</v>
      </c>
      <c r="E346" s="272">
        <v>5.45</v>
      </c>
      <c r="F346" s="272">
        <v>15.26</v>
      </c>
      <c r="G346" s="272">
        <v>126.74</v>
      </c>
      <c r="H346" s="272">
        <v>7.0000000000000007E-2</v>
      </c>
      <c r="I346" s="272">
        <v>79.760000000000005</v>
      </c>
      <c r="J346" s="272">
        <v>0</v>
      </c>
      <c r="K346" s="272">
        <v>2.57</v>
      </c>
      <c r="L346" s="272">
        <v>92.08</v>
      </c>
      <c r="M346" s="272">
        <v>32.19</v>
      </c>
      <c r="N346" s="272">
        <v>1.22</v>
      </c>
      <c r="O346" s="272">
        <v>64.06</v>
      </c>
    </row>
    <row r="347" spans="1:16">
      <c r="A347" s="446" t="s">
        <v>131</v>
      </c>
      <c r="B347" s="456" t="s">
        <v>55</v>
      </c>
      <c r="C347" s="126">
        <v>207</v>
      </c>
      <c r="D347" s="128">
        <v>0.1</v>
      </c>
      <c r="E347" s="128">
        <v>0</v>
      </c>
      <c r="F347" s="128">
        <v>15.2</v>
      </c>
      <c r="G347" s="128">
        <v>61</v>
      </c>
      <c r="H347" s="128">
        <v>0</v>
      </c>
      <c r="I347" s="128">
        <v>2.8</v>
      </c>
      <c r="J347" s="128">
        <v>0</v>
      </c>
      <c r="K347" s="128">
        <v>0</v>
      </c>
      <c r="L347" s="128">
        <v>14.2</v>
      </c>
      <c r="M347" s="128">
        <v>2</v>
      </c>
      <c r="N347" s="128">
        <v>0.4</v>
      </c>
      <c r="O347" s="128">
        <v>4</v>
      </c>
    </row>
    <row r="348" spans="1:16">
      <c r="A348" s="273" t="s">
        <v>22</v>
      </c>
      <c r="B348" s="118" t="s">
        <v>23</v>
      </c>
      <c r="C348" s="123">
        <v>50</v>
      </c>
      <c r="D348" s="268">
        <v>3.8</v>
      </c>
      <c r="E348" s="268">
        <v>0.4</v>
      </c>
      <c r="F348" s="268">
        <v>24.6</v>
      </c>
      <c r="G348" s="268">
        <v>117.5</v>
      </c>
      <c r="H348" s="268">
        <v>0.05</v>
      </c>
      <c r="I348" s="268">
        <v>0</v>
      </c>
      <c r="J348" s="268">
        <v>0</v>
      </c>
      <c r="K348" s="268">
        <v>0.56999999999999995</v>
      </c>
      <c r="L348" s="268">
        <v>7.5</v>
      </c>
      <c r="M348" s="268">
        <v>9.99</v>
      </c>
      <c r="N348" s="268">
        <v>0.55000000000000004</v>
      </c>
      <c r="O348" s="268">
        <v>32.5</v>
      </c>
    </row>
    <row r="349" spans="1:16">
      <c r="A349" s="273" t="s">
        <v>69</v>
      </c>
      <c r="B349" s="118" t="s">
        <v>67</v>
      </c>
      <c r="C349" s="123">
        <v>30</v>
      </c>
      <c r="D349" s="268">
        <v>1.98</v>
      </c>
      <c r="E349" s="268">
        <v>0.36</v>
      </c>
      <c r="F349" s="268">
        <v>10.02</v>
      </c>
      <c r="G349" s="268">
        <v>52.2</v>
      </c>
      <c r="H349" s="268">
        <v>0.06</v>
      </c>
      <c r="I349" s="268">
        <v>0</v>
      </c>
      <c r="J349" s="268">
        <v>0</v>
      </c>
      <c r="K349" s="268">
        <v>0.42</v>
      </c>
      <c r="L349" s="268">
        <v>10.5</v>
      </c>
      <c r="M349" s="268">
        <v>14.1</v>
      </c>
      <c r="N349" s="268">
        <v>1.17</v>
      </c>
      <c r="O349" s="268">
        <v>47.4</v>
      </c>
      <c r="P349" t="s">
        <v>231</v>
      </c>
    </row>
    <row r="350" spans="1:16">
      <c r="A350" s="273" t="s">
        <v>146</v>
      </c>
      <c r="B350" s="442" t="s">
        <v>145</v>
      </c>
      <c r="C350" s="126">
        <v>50</v>
      </c>
      <c r="D350" s="272">
        <v>3.41</v>
      </c>
      <c r="E350" s="272">
        <v>6.08</v>
      </c>
      <c r="F350" s="272">
        <v>32.700000000000003</v>
      </c>
      <c r="G350" s="272">
        <v>199</v>
      </c>
      <c r="H350" s="272">
        <v>0.04</v>
      </c>
      <c r="I350" s="272">
        <v>0</v>
      </c>
      <c r="J350" s="272">
        <v>0.05</v>
      </c>
      <c r="K350" s="272">
        <v>0.5</v>
      </c>
      <c r="L350" s="272">
        <v>12.49</v>
      </c>
      <c r="M350" s="272">
        <v>4.99</v>
      </c>
      <c r="N350" s="272">
        <v>0.41</v>
      </c>
      <c r="O350" s="272">
        <v>30.83</v>
      </c>
      <c r="P350" t="s">
        <v>231</v>
      </c>
    </row>
    <row r="351" spans="1:16">
      <c r="A351" s="271"/>
      <c r="B351" s="275" t="s">
        <v>27</v>
      </c>
      <c r="C351" s="137">
        <f>C343+C344+C345+C346+C347+C348+C349+C350</f>
        <v>837</v>
      </c>
      <c r="D351" s="137">
        <f t="shared" ref="D351:O351" si="25">D343+D344+D345+D346+D347+D348+D349+D350</f>
        <v>24.95</v>
      </c>
      <c r="E351" s="137">
        <f t="shared" si="25"/>
        <v>31.379999999999995</v>
      </c>
      <c r="F351" s="137">
        <f t="shared" si="25"/>
        <v>128.82999999999998</v>
      </c>
      <c r="G351" s="137">
        <f t="shared" si="25"/>
        <v>902.76</v>
      </c>
      <c r="H351" s="137">
        <f t="shared" si="25"/>
        <v>0.39999999999999997</v>
      </c>
      <c r="I351" s="137">
        <f t="shared" si="25"/>
        <v>94.23</v>
      </c>
      <c r="J351" s="137">
        <f t="shared" si="25"/>
        <v>0.05</v>
      </c>
      <c r="K351" s="137">
        <f t="shared" si="25"/>
        <v>10.540000000000001</v>
      </c>
      <c r="L351" s="137">
        <f t="shared" si="25"/>
        <v>190.13</v>
      </c>
      <c r="M351" s="137">
        <f t="shared" si="25"/>
        <v>119.83999999999997</v>
      </c>
      <c r="N351" s="137">
        <f t="shared" si="25"/>
        <v>6.76</v>
      </c>
      <c r="O351" s="137">
        <f t="shared" si="25"/>
        <v>395.59</v>
      </c>
    </row>
    <row r="352" spans="1:16">
      <c r="A352" s="557"/>
      <c r="B352" s="303" t="s">
        <v>103</v>
      </c>
      <c r="C352" s="300"/>
      <c r="D352" s="306"/>
      <c r="E352" s="306"/>
      <c r="F352" s="306"/>
      <c r="G352" s="306"/>
      <c r="H352" s="306"/>
      <c r="I352" s="306"/>
      <c r="J352" s="306"/>
      <c r="K352" s="306"/>
      <c r="L352" s="306"/>
      <c r="M352" s="306"/>
      <c r="N352" s="306"/>
      <c r="O352" s="306"/>
    </row>
    <row r="353" spans="1:16">
      <c r="A353" s="557" t="s">
        <v>159</v>
      </c>
      <c r="B353" s="308" t="s">
        <v>156</v>
      </c>
      <c r="C353" s="300">
        <v>30</v>
      </c>
      <c r="D353" s="322">
        <v>0.21</v>
      </c>
      <c r="E353" s="322">
        <v>3.03</v>
      </c>
      <c r="F353" s="322">
        <v>0.6</v>
      </c>
      <c r="G353" s="322">
        <v>30.6</v>
      </c>
      <c r="H353" s="322">
        <v>0.01</v>
      </c>
      <c r="I353" s="322">
        <v>1.5</v>
      </c>
      <c r="J353" s="322">
        <v>0</v>
      </c>
      <c r="K353" s="322">
        <v>1.35</v>
      </c>
      <c r="L353" s="322">
        <v>5.4</v>
      </c>
      <c r="M353" s="322">
        <v>3.9</v>
      </c>
      <c r="N353" s="322">
        <v>0.15</v>
      </c>
      <c r="O353" s="322">
        <v>9.9</v>
      </c>
      <c r="P353" t="s">
        <v>231</v>
      </c>
    </row>
    <row r="354" spans="1:16">
      <c r="A354" s="430"/>
      <c r="B354" s="118"/>
      <c r="C354" s="123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</row>
    <row r="355" spans="1:16">
      <c r="A355" s="597" t="s">
        <v>244</v>
      </c>
      <c r="B355" s="597"/>
      <c r="C355" s="597"/>
      <c r="D355" s="597"/>
      <c r="E355" s="116"/>
      <c r="F355" s="116"/>
      <c r="G355" s="116"/>
      <c r="H355" s="116"/>
    </row>
    <row r="356" spans="1:16">
      <c r="A356" s="584" t="s">
        <v>234</v>
      </c>
      <c r="B356" s="584"/>
      <c r="C356" s="584"/>
      <c r="D356" s="584"/>
      <c r="E356" s="569" t="s">
        <v>0</v>
      </c>
      <c r="F356" s="570"/>
      <c r="G356" s="664" t="s">
        <v>238</v>
      </c>
      <c r="H356" s="671"/>
      <c r="I356" s="257"/>
      <c r="J356" s="257"/>
      <c r="K356" s="257"/>
      <c r="L356" s="257"/>
      <c r="M356" s="257"/>
      <c r="N356" s="257"/>
      <c r="O356" s="257"/>
    </row>
    <row r="357" spans="1:16">
      <c r="A357" s="584" t="s">
        <v>120</v>
      </c>
      <c r="B357" s="584"/>
      <c r="C357" s="584"/>
      <c r="D357" s="584"/>
      <c r="E357" s="116"/>
      <c r="F357" s="116"/>
      <c r="G357" s="116"/>
      <c r="H357" s="116"/>
    </row>
    <row r="358" spans="1:16" ht="15.75" thickBot="1">
      <c r="A358" s="584" t="s">
        <v>230</v>
      </c>
      <c r="B358" s="584"/>
      <c r="C358" s="584"/>
      <c r="D358" s="584"/>
      <c r="E358" s="116"/>
      <c r="F358" s="116"/>
      <c r="G358" s="116"/>
      <c r="H358" s="116"/>
    </row>
    <row r="359" spans="1:16" ht="25.5">
      <c r="A359" s="631" t="s">
        <v>1</v>
      </c>
      <c r="B359" s="631" t="s">
        <v>2</v>
      </c>
      <c r="C359" s="633" t="s">
        <v>3</v>
      </c>
      <c r="D359" s="635" t="s">
        <v>4</v>
      </c>
      <c r="E359" s="636"/>
      <c r="F359" s="637"/>
      <c r="G359" s="440" t="s">
        <v>134</v>
      </c>
      <c r="H359" s="616" t="s">
        <v>9</v>
      </c>
      <c r="I359" s="617"/>
      <c r="J359" s="617"/>
      <c r="K359" s="618"/>
      <c r="L359" s="616" t="s">
        <v>14</v>
      </c>
      <c r="M359" s="617"/>
      <c r="N359" s="617"/>
      <c r="O359" s="618"/>
    </row>
    <row r="360" spans="1:16">
      <c r="A360" s="632"/>
      <c r="B360" s="632"/>
      <c r="C360" s="634"/>
      <c r="D360" s="123" t="s">
        <v>5</v>
      </c>
      <c r="E360" s="123" t="s">
        <v>6</v>
      </c>
      <c r="F360" s="123" t="s">
        <v>7</v>
      </c>
      <c r="G360" s="124"/>
      <c r="H360" s="430" t="s">
        <v>10</v>
      </c>
      <c r="I360" s="430" t="s">
        <v>11</v>
      </c>
      <c r="J360" s="430" t="s">
        <v>12</v>
      </c>
      <c r="K360" s="430" t="s">
        <v>13</v>
      </c>
      <c r="L360" s="430" t="s">
        <v>15</v>
      </c>
      <c r="M360" s="430" t="s">
        <v>16</v>
      </c>
      <c r="N360" s="430" t="s">
        <v>17</v>
      </c>
      <c r="O360" s="430" t="s">
        <v>18</v>
      </c>
    </row>
    <row r="361" spans="1:16">
      <c r="A361" s="245"/>
      <c r="B361" s="250" t="s">
        <v>95</v>
      </c>
      <c r="C361" s="246"/>
      <c r="D361" s="2"/>
      <c r="E361" s="2"/>
      <c r="F361" s="2"/>
      <c r="G361" s="1"/>
      <c r="H361" s="247"/>
      <c r="I361" s="247"/>
      <c r="J361" s="247"/>
      <c r="K361" s="247"/>
      <c r="L361" s="247"/>
      <c r="M361" s="247"/>
      <c r="N361" s="247"/>
      <c r="O361" s="247"/>
    </row>
    <row r="362" spans="1:16">
      <c r="A362" s="201" t="s">
        <v>276</v>
      </c>
      <c r="B362" s="3" t="s">
        <v>277</v>
      </c>
      <c r="C362" s="2">
        <v>50</v>
      </c>
      <c r="D362" s="8">
        <v>0.66</v>
      </c>
      <c r="E362" s="8">
        <v>5.05</v>
      </c>
      <c r="F362" s="8">
        <v>2.33</v>
      </c>
      <c r="G362" s="8">
        <v>58.02</v>
      </c>
      <c r="H362" s="8">
        <v>0.01</v>
      </c>
      <c r="I362" s="8">
        <v>5.13</v>
      </c>
      <c r="J362" s="8">
        <v>0</v>
      </c>
      <c r="K362" s="8">
        <v>2.2999999999999998</v>
      </c>
      <c r="L362" s="8">
        <v>17.32</v>
      </c>
      <c r="M362" s="8">
        <v>8.8000000000000007</v>
      </c>
      <c r="N362" s="8">
        <v>0.41</v>
      </c>
      <c r="O362" s="8">
        <v>18.75</v>
      </c>
    </row>
    <row r="363" spans="1:16" ht="30">
      <c r="A363" s="10" t="s">
        <v>239</v>
      </c>
      <c r="B363" s="18" t="s">
        <v>240</v>
      </c>
      <c r="C363" s="10">
        <v>200</v>
      </c>
      <c r="D363" s="27">
        <v>20.7</v>
      </c>
      <c r="E363" s="11">
        <v>16.190000000000001</v>
      </c>
      <c r="F363" s="11">
        <v>38.14</v>
      </c>
      <c r="G363" s="11">
        <v>381.45</v>
      </c>
      <c r="H363" s="11">
        <v>0.14000000000000001</v>
      </c>
      <c r="I363" s="11">
        <v>0.57999999999999996</v>
      </c>
      <c r="J363" s="11">
        <v>0.04</v>
      </c>
      <c r="K363" s="11">
        <v>1.26</v>
      </c>
      <c r="L363" s="11">
        <v>21.46</v>
      </c>
      <c r="M363" s="11">
        <v>26.3</v>
      </c>
      <c r="N363" s="11">
        <v>2.44</v>
      </c>
      <c r="O363" s="11">
        <v>190.24</v>
      </c>
    </row>
    <row r="364" spans="1:16">
      <c r="A364" s="10" t="s">
        <v>83</v>
      </c>
      <c r="B364" s="67" t="s">
        <v>140</v>
      </c>
      <c r="C364" s="10">
        <v>200</v>
      </c>
      <c r="D364" s="11">
        <v>0.5</v>
      </c>
      <c r="E364" s="11">
        <v>0.2</v>
      </c>
      <c r="F364" s="11">
        <v>23.1</v>
      </c>
      <c r="G364" s="11">
        <v>96</v>
      </c>
      <c r="H364" s="11">
        <v>0.02</v>
      </c>
      <c r="I364" s="11">
        <v>4.3</v>
      </c>
      <c r="J364" s="11">
        <v>0</v>
      </c>
      <c r="K364" s="11">
        <v>0.2</v>
      </c>
      <c r="L364" s="11">
        <v>22</v>
      </c>
      <c r="M364" s="11">
        <v>14</v>
      </c>
      <c r="N364" s="11">
        <v>1.1000000000000001</v>
      </c>
      <c r="O364" s="11">
        <v>16</v>
      </c>
    </row>
    <row r="365" spans="1:16">
      <c r="A365" s="10" t="s">
        <v>22</v>
      </c>
      <c r="B365" s="9" t="s">
        <v>23</v>
      </c>
      <c r="C365" s="10">
        <v>50</v>
      </c>
      <c r="D365" s="11">
        <v>3.8</v>
      </c>
      <c r="E365" s="11">
        <v>0.4</v>
      </c>
      <c r="F365" s="11">
        <v>24.6</v>
      </c>
      <c r="G365" s="11">
        <v>117.5</v>
      </c>
      <c r="H365" s="11">
        <v>0.05</v>
      </c>
      <c r="I365" s="11">
        <v>0</v>
      </c>
      <c r="J365" s="11">
        <v>0</v>
      </c>
      <c r="K365" s="11">
        <v>0.55000000000000004</v>
      </c>
      <c r="L365" s="11">
        <v>10</v>
      </c>
      <c r="M365" s="11">
        <v>7</v>
      </c>
      <c r="N365" s="11">
        <v>0.55000000000000004</v>
      </c>
      <c r="O365" s="11">
        <v>32.5</v>
      </c>
    </row>
    <row r="366" spans="1:16">
      <c r="A366" s="10" t="s">
        <v>69</v>
      </c>
      <c r="B366" s="9" t="s">
        <v>67</v>
      </c>
      <c r="C366" s="10">
        <v>30</v>
      </c>
      <c r="D366" s="11">
        <v>1.98</v>
      </c>
      <c r="E366" s="11">
        <v>0.36</v>
      </c>
      <c r="F366" s="11">
        <v>10.02</v>
      </c>
      <c r="G366" s="11">
        <v>52.2</v>
      </c>
      <c r="H366" s="11">
        <v>0.06</v>
      </c>
      <c r="I366" s="11">
        <v>0</v>
      </c>
      <c r="J366" s="11">
        <v>0</v>
      </c>
      <c r="K366" s="11">
        <v>0.42</v>
      </c>
      <c r="L366" s="11">
        <v>10.5</v>
      </c>
      <c r="M366" s="11">
        <v>14.1</v>
      </c>
      <c r="N366" s="11">
        <v>1.17</v>
      </c>
      <c r="O366" s="11">
        <v>47.4</v>
      </c>
    </row>
    <row r="367" spans="1:16">
      <c r="A367" s="10"/>
      <c r="B367" s="258" t="s">
        <v>27</v>
      </c>
      <c r="C367" s="149">
        <f>C362+C363+C364+C365+C366</f>
        <v>530</v>
      </c>
      <c r="D367" s="149">
        <f t="shared" ref="D367:O367" si="26">D362+D363+D364+D365+D366</f>
        <v>27.64</v>
      </c>
      <c r="E367" s="149">
        <f t="shared" si="26"/>
        <v>22.2</v>
      </c>
      <c r="F367" s="149">
        <f t="shared" si="26"/>
        <v>98.19</v>
      </c>
      <c r="G367" s="149">
        <f t="shared" si="26"/>
        <v>705.17000000000007</v>
      </c>
      <c r="H367" s="149">
        <f t="shared" si="26"/>
        <v>0.28000000000000003</v>
      </c>
      <c r="I367" s="149">
        <f t="shared" si="26"/>
        <v>10.01</v>
      </c>
      <c r="J367" s="149">
        <f t="shared" si="26"/>
        <v>0.04</v>
      </c>
      <c r="K367" s="149">
        <f t="shared" si="26"/>
        <v>4.7299999999999995</v>
      </c>
      <c r="L367" s="149">
        <f t="shared" si="26"/>
        <v>81.28</v>
      </c>
      <c r="M367" s="149">
        <f t="shared" si="26"/>
        <v>70.2</v>
      </c>
      <c r="N367" s="149">
        <f t="shared" si="26"/>
        <v>5.67</v>
      </c>
      <c r="O367" s="149">
        <f t="shared" si="26"/>
        <v>304.89</v>
      </c>
    </row>
    <row r="368" spans="1:16">
      <c r="A368" s="201"/>
      <c r="B368" s="13" t="s">
        <v>98</v>
      </c>
      <c r="C368" s="246"/>
      <c r="D368" s="2"/>
      <c r="E368" s="2"/>
      <c r="F368" s="2"/>
      <c r="G368" s="1"/>
      <c r="H368" s="247"/>
      <c r="I368" s="247"/>
      <c r="J368" s="247"/>
      <c r="K368" s="247"/>
      <c r="L368" s="247"/>
      <c r="M368" s="247"/>
      <c r="N368" s="247"/>
      <c r="O368" s="247"/>
    </row>
    <row r="369" spans="1:15">
      <c r="A369" s="10" t="s">
        <v>88</v>
      </c>
      <c r="B369" s="18" t="s">
        <v>87</v>
      </c>
      <c r="C369" s="10">
        <v>200</v>
      </c>
      <c r="D369" s="11">
        <v>2.06</v>
      </c>
      <c r="E369" s="11">
        <v>2.2200000000000002</v>
      </c>
      <c r="F369" s="11">
        <v>14.84</v>
      </c>
      <c r="G369" s="11">
        <v>87.6</v>
      </c>
      <c r="H369" s="11">
        <v>7.0000000000000007E-2</v>
      </c>
      <c r="I369" s="11">
        <v>4.8600000000000003</v>
      </c>
      <c r="J369" s="11">
        <v>0</v>
      </c>
      <c r="K369" s="11">
        <v>1.1399999999999999</v>
      </c>
      <c r="L369" s="11">
        <v>10.8</v>
      </c>
      <c r="M369" s="11">
        <v>15.8</v>
      </c>
      <c r="N369" s="11">
        <v>0.66</v>
      </c>
      <c r="O369" s="11">
        <v>42.4</v>
      </c>
    </row>
    <row r="370" spans="1:15" ht="30">
      <c r="A370" s="10" t="s">
        <v>239</v>
      </c>
      <c r="B370" s="18" t="s">
        <v>240</v>
      </c>
      <c r="C370" s="10">
        <v>200</v>
      </c>
      <c r="D370" s="27">
        <v>20.7</v>
      </c>
      <c r="E370" s="11">
        <v>16.190000000000001</v>
      </c>
      <c r="F370" s="11">
        <v>38.14</v>
      </c>
      <c r="G370" s="11">
        <v>381.45</v>
      </c>
      <c r="H370" s="11">
        <v>0.14000000000000001</v>
      </c>
      <c r="I370" s="11">
        <v>0.57999999999999996</v>
      </c>
      <c r="J370" s="11">
        <v>0.04</v>
      </c>
      <c r="K370" s="11">
        <v>1.26</v>
      </c>
      <c r="L370" s="11">
        <v>21.46</v>
      </c>
      <c r="M370" s="11">
        <v>26.3</v>
      </c>
      <c r="N370" s="11">
        <v>2.44</v>
      </c>
      <c r="O370" s="11">
        <v>190.24</v>
      </c>
    </row>
    <row r="371" spans="1:15">
      <c r="A371" s="10" t="s">
        <v>83</v>
      </c>
      <c r="B371" s="67" t="s">
        <v>140</v>
      </c>
      <c r="C371" s="10">
        <v>200</v>
      </c>
      <c r="D371" s="11">
        <v>0.5</v>
      </c>
      <c r="E371" s="11">
        <v>0.2</v>
      </c>
      <c r="F371" s="11">
        <v>23.1</v>
      </c>
      <c r="G371" s="11">
        <v>96</v>
      </c>
      <c r="H371" s="11">
        <v>0.02</v>
      </c>
      <c r="I371" s="11">
        <v>4.3</v>
      </c>
      <c r="J371" s="11">
        <v>0</v>
      </c>
      <c r="K371" s="11">
        <v>0.2</v>
      </c>
      <c r="L371" s="11">
        <v>22</v>
      </c>
      <c r="M371" s="11">
        <v>14</v>
      </c>
      <c r="N371" s="11">
        <v>1.1000000000000001</v>
      </c>
      <c r="O371" s="11">
        <v>16</v>
      </c>
    </row>
    <row r="372" spans="1:15">
      <c r="A372" s="10" t="s">
        <v>22</v>
      </c>
      <c r="B372" s="9" t="s">
        <v>23</v>
      </c>
      <c r="C372" s="10">
        <v>50</v>
      </c>
      <c r="D372" s="11">
        <v>3.8</v>
      </c>
      <c r="E372" s="11">
        <v>0.4</v>
      </c>
      <c r="F372" s="11">
        <v>24.6</v>
      </c>
      <c r="G372" s="11">
        <v>117.5</v>
      </c>
      <c r="H372" s="11">
        <v>0.05</v>
      </c>
      <c r="I372" s="11">
        <v>0</v>
      </c>
      <c r="J372" s="11">
        <v>0</v>
      </c>
      <c r="K372" s="11">
        <v>0.55000000000000004</v>
      </c>
      <c r="L372" s="11">
        <v>10</v>
      </c>
      <c r="M372" s="11">
        <v>7</v>
      </c>
      <c r="N372" s="11">
        <v>0.55000000000000004</v>
      </c>
      <c r="O372" s="11">
        <v>32.5</v>
      </c>
    </row>
    <row r="373" spans="1:15">
      <c r="A373" s="10" t="s">
        <v>69</v>
      </c>
      <c r="B373" s="9" t="s">
        <v>67</v>
      </c>
      <c r="C373" s="10">
        <v>30</v>
      </c>
      <c r="D373" s="11">
        <v>1.98</v>
      </c>
      <c r="E373" s="11">
        <v>0.36</v>
      </c>
      <c r="F373" s="11">
        <v>10.02</v>
      </c>
      <c r="G373" s="11">
        <v>52.2</v>
      </c>
      <c r="H373" s="11">
        <v>0.06</v>
      </c>
      <c r="I373" s="11">
        <v>0</v>
      </c>
      <c r="J373" s="11">
        <v>0</v>
      </c>
      <c r="K373" s="11">
        <v>0.42</v>
      </c>
      <c r="L373" s="11">
        <v>10.5</v>
      </c>
      <c r="M373" s="11">
        <v>14.1</v>
      </c>
      <c r="N373" s="11">
        <v>1.17</v>
      </c>
      <c r="O373" s="11">
        <v>47.4</v>
      </c>
    </row>
    <row r="374" spans="1:15">
      <c r="A374" s="10"/>
      <c r="B374" s="12" t="s">
        <v>27</v>
      </c>
      <c r="C374" s="13">
        <f>C369+C370+C371+C372+C373</f>
        <v>680</v>
      </c>
      <c r="D374" s="13">
        <f t="shared" ref="D374:O374" si="27">D369+D370+D371+D372+D373</f>
        <v>29.04</v>
      </c>
      <c r="E374" s="13">
        <f t="shared" si="27"/>
        <v>19.369999999999997</v>
      </c>
      <c r="F374" s="13">
        <f t="shared" si="27"/>
        <v>110.7</v>
      </c>
      <c r="G374" s="13">
        <f t="shared" si="27"/>
        <v>734.75</v>
      </c>
      <c r="H374" s="13">
        <f t="shared" si="27"/>
        <v>0.34</v>
      </c>
      <c r="I374" s="13">
        <f t="shared" si="27"/>
        <v>9.74</v>
      </c>
      <c r="J374" s="13">
        <f t="shared" si="27"/>
        <v>0.04</v>
      </c>
      <c r="K374" s="13">
        <f t="shared" si="27"/>
        <v>3.5700000000000003</v>
      </c>
      <c r="L374" s="13">
        <f t="shared" si="27"/>
        <v>74.760000000000005</v>
      </c>
      <c r="M374" s="13">
        <f t="shared" si="27"/>
        <v>77.2</v>
      </c>
      <c r="N374" s="13">
        <f t="shared" si="27"/>
        <v>5.92</v>
      </c>
      <c r="O374" s="13">
        <f t="shared" si="27"/>
        <v>328.53999999999996</v>
      </c>
    </row>
    <row r="375" spans="1:15">
      <c r="A375" s="10"/>
      <c r="B375" s="12" t="s">
        <v>103</v>
      </c>
      <c r="C375" s="2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1:15">
      <c r="A376" s="50" t="s">
        <v>159</v>
      </c>
      <c r="B376" s="35" t="s">
        <v>156</v>
      </c>
      <c r="C376" s="24">
        <v>30</v>
      </c>
      <c r="D376" s="37">
        <v>0.21</v>
      </c>
      <c r="E376" s="37">
        <v>3.03</v>
      </c>
      <c r="F376" s="37">
        <v>0.6</v>
      </c>
      <c r="G376" s="37">
        <v>30.6</v>
      </c>
      <c r="H376" s="37">
        <v>0.01</v>
      </c>
      <c r="I376" s="37">
        <v>1.5</v>
      </c>
      <c r="J376" s="37">
        <v>0</v>
      </c>
      <c r="K376" s="37">
        <v>1.35</v>
      </c>
      <c r="L376" s="37">
        <v>5.4</v>
      </c>
      <c r="M376" s="37">
        <v>3.9</v>
      </c>
      <c r="N376" s="37">
        <v>0.15</v>
      </c>
      <c r="O376" s="37">
        <v>9.9</v>
      </c>
    </row>
    <row r="377" spans="1:15">
      <c r="A377" s="252"/>
      <c r="B377" s="57"/>
      <c r="C377" s="16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</row>
    <row r="378" spans="1:15">
      <c r="A378" s="584" t="s">
        <v>50</v>
      </c>
      <c r="B378" s="584"/>
      <c r="C378" s="584"/>
      <c r="D378" s="584"/>
    </row>
    <row r="379" spans="1:15">
      <c r="A379" s="584" t="s">
        <v>235</v>
      </c>
      <c r="B379" s="584"/>
      <c r="C379" s="584"/>
      <c r="D379" s="584"/>
    </row>
    <row r="380" spans="1:15">
      <c r="A380" s="584" t="s">
        <v>120</v>
      </c>
      <c r="B380" s="584"/>
      <c r="C380" s="584"/>
      <c r="D380" s="584"/>
    </row>
    <row r="381" spans="1:15" ht="15.75" thickBot="1">
      <c r="A381" s="584" t="s">
        <v>230</v>
      </c>
      <c r="B381" s="584"/>
      <c r="C381" s="584"/>
      <c r="D381" s="584"/>
    </row>
    <row r="382" spans="1:15" ht="25.5">
      <c r="A382" s="631" t="s">
        <v>1</v>
      </c>
      <c r="B382" s="631" t="s">
        <v>2</v>
      </c>
      <c r="C382" s="633" t="s">
        <v>3</v>
      </c>
      <c r="D382" s="635" t="s">
        <v>4</v>
      </c>
      <c r="E382" s="636"/>
      <c r="F382" s="637"/>
      <c r="G382" s="440" t="s">
        <v>134</v>
      </c>
      <c r="H382" s="616" t="s">
        <v>9</v>
      </c>
      <c r="I382" s="617"/>
      <c r="J382" s="617"/>
      <c r="K382" s="618"/>
      <c r="L382" s="616" t="s">
        <v>14</v>
      </c>
      <c r="M382" s="617"/>
      <c r="N382" s="617"/>
      <c r="O382" s="618"/>
    </row>
    <row r="383" spans="1:15">
      <c r="A383" s="632"/>
      <c r="B383" s="632"/>
      <c r="C383" s="634"/>
      <c r="D383" s="123" t="s">
        <v>5</v>
      </c>
      <c r="E383" s="123" t="s">
        <v>6</v>
      </c>
      <c r="F383" s="123" t="s">
        <v>7</v>
      </c>
      <c r="G383" s="124"/>
      <c r="H383" s="430" t="s">
        <v>10</v>
      </c>
      <c r="I383" s="430" t="s">
        <v>11</v>
      </c>
      <c r="J383" s="430" t="s">
        <v>12</v>
      </c>
      <c r="K383" s="430" t="s">
        <v>13</v>
      </c>
      <c r="L383" s="430" t="s">
        <v>15</v>
      </c>
      <c r="M383" s="430" t="s">
        <v>16</v>
      </c>
      <c r="N383" s="430" t="s">
        <v>17</v>
      </c>
      <c r="O383" s="430" t="s">
        <v>18</v>
      </c>
    </row>
    <row r="384" spans="1:15">
      <c r="A384" s="210"/>
      <c r="B384" s="114" t="s">
        <v>95</v>
      </c>
      <c r="C384" s="138"/>
      <c r="D384" s="2"/>
      <c r="E384" s="2"/>
      <c r="F384" s="2"/>
      <c r="G384" s="1"/>
      <c r="H384" s="138"/>
      <c r="I384" s="138"/>
      <c r="J384" s="138"/>
      <c r="K384" s="138"/>
      <c r="L384" s="138"/>
      <c r="M384" s="138"/>
      <c r="N384" s="138"/>
      <c r="O384" s="138"/>
    </row>
    <row r="385" spans="1:16">
      <c r="A385" s="204" t="s">
        <v>189</v>
      </c>
      <c r="B385" s="32" t="s">
        <v>188</v>
      </c>
      <c r="C385" s="33">
        <v>60</v>
      </c>
      <c r="D385" s="27">
        <v>0.72</v>
      </c>
      <c r="E385" s="27">
        <v>3.24</v>
      </c>
      <c r="F385" s="27">
        <v>6.78</v>
      </c>
      <c r="G385" s="27">
        <v>59.4</v>
      </c>
      <c r="H385" s="27">
        <v>0.01</v>
      </c>
      <c r="I385" s="27">
        <v>3.6</v>
      </c>
      <c r="J385" s="27">
        <v>0</v>
      </c>
      <c r="K385" s="27">
        <v>1.38</v>
      </c>
      <c r="L385" s="27">
        <v>18.600000000000001</v>
      </c>
      <c r="M385" s="27">
        <v>10.8</v>
      </c>
      <c r="N385" s="27">
        <v>0.96</v>
      </c>
      <c r="O385" s="27">
        <v>19.8</v>
      </c>
    </row>
    <row r="386" spans="1:16" ht="30">
      <c r="A386" s="210" t="s">
        <v>259</v>
      </c>
      <c r="B386" s="32" t="s">
        <v>260</v>
      </c>
      <c r="C386" s="33">
        <v>220</v>
      </c>
      <c r="D386" s="27">
        <v>20.8</v>
      </c>
      <c r="E386" s="27">
        <v>22.95</v>
      </c>
      <c r="F386" s="27">
        <v>23.14</v>
      </c>
      <c r="G386" s="27">
        <v>375.42</v>
      </c>
      <c r="H386" s="27">
        <v>0.24</v>
      </c>
      <c r="I386" s="27">
        <v>29.37</v>
      </c>
      <c r="J386" s="27">
        <v>38.44</v>
      </c>
      <c r="K386" s="27">
        <v>3.58</v>
      </c>
      <c r="L386" s="27">
        <v>38.26</v>
      </c>
      <c r="M386" s="27">
        <v>50.52</v>
      </c>
      <c r="N386" s="27">
        <v>13.86</v>
      </c>
      <c r="O386" s="27">
        <v>234.98</v>
      </c>
      <c r="P386" t="s">
        <v>231</v>
      </c>
    </row>
    <row r="387" spans="1:16">
      <c r="A387" s="59" t="s">
        <v>131</v>
      </c>
      <c r="B387" s="48" t="s">
        <v>55</v>
      </c>
      <c r="C387" s="33">
        <v>207</v>
      </c>
      <c r="D387" s="27">
        <v>0.1</v>
      </c>
      <c r="E387" s="27">
        <v>0</v>
      </c>
      <c r="F387" s="27">
        <v>15.2</v>
      </c>
      <c r="G387" s="27">
        <v>61</v>
      </c>
      <c r="H387" s="27">
        <v>0</v>
      </c>
      <c r="I387" s="27">
        <v>2.8</v>
      </c>
      <c r="J387" s="27">
        <v>0</v>
      </c>
      <c r="K387" s="27">
        <v>0</v>
      </c>
      <c r="L387" s="27">
        <v>14.2</v>
      </c>
      <c r="M387" s="27">
        <v>2</v>
      </c>
      <c r="N387" s="27">
        <v>0.4</v>
      </c>
      <c r="O387" s="27">
        <v>4</v>
      </c>
    </row>
    <row r="388" spans="1:16">
      <c r="A388" s="204" t="s">
        <v>22</v>
      </c>
      <c r="B388" s="1" t="s">
        <v>23</v>
      </c>
      <c r="C388" s="2">
        <v>70</v>
      </c>
      <c r="D388" s="8">
        <v>5.32</v>
      </c>
      <c r="E388" s="8">
        <v>0.56000000000000005</v>
      </c>
      <c r="F388" s="8">
        <v>34.44</v>
      </c>
      <c r="G388" s="8">
        <v>164.5</v>
      </c>
      <c r="H388" s="8">
        <v>7.0000000000000007E-2</v>
      </c>
      <c r="I388" s="8">
        <v>0</v>
      </c>
      <c r="J388" s="8">
        <v>0</v>
      </c>
      <c r="K388" s="8">
        <v>0.77</v>
      </c>
      <c r="L388" s="8">
        <v>14</v>
      </c>
      <c r="M388" s="8">
        <v>9.8000000000000007</v>
      </c>
      <c r="N388" s="8">
        <v>0.77</v>
      </c>
      <c r="O388" s="8">
        <v>45.5</v>
      </c>
      <c r="P388" t="s">
        <v>231</v>
      </c>
    </row>
    <row r="389" spans="1:16">
      <c r="A389" s="204" t="s">
        <v>69</v>
      </c>
      <c r="B389" s="1" t="s">
        <v>67</v>
      </c>
      <c r="C389" s="2">
        <v>30</v>
      </c>
      <c r="D389" s="8">
        <v>1.98</v>
      </c>
      <c r="E389" s="8">
        <v>0.36</v>
      </c>
      <c r="F389" s="8">
        <v>10.02</v>
      </c>
      <c r="G389" s="8">
        <v>52.2</v>
      </c>
      <c r="H389" s="8">
        <v>0.06</v>
      </c>
      <c r="I389" s="8">
        <v>0</v>
      </c>
      <c r="J389" s="8">
        <v>0</v>
      </c>
      <c r="K389" s="8">
        <v>0.42</v>
      </c>
      <c r="L389" s="8">
        <v>10.5</v>
      </c>
      <c r="M389" s="8">
        <v>14.1</v>
      </c>
      <c r="N389" s="8">
        <v>1.17</v>
      </c>
      <c r="O389" s="8">
        <v>47.4</v>
      </c>
      <c r="P389" t="s">
        <v>231</v>
      </c>
    </row>
    <row r="390" spans="1:16">
      <c r="A390" s="204"/>
      <c r="B390" s="82" t="s">
        <v>27</v>
      </c>
      <c r="C390" s="79">
        <f>C385+C386+C387+C388+C389</f>
        <v>587</v>
      </c>
      <c r="D390" s="79">
        <f t="shared" ref="D390:O390" si="28">D385+D386+D387+D388+D389</f>
        <v>28.92</v>
      </c>
      <c r="E390" s="79">
        <f t="shared" si="28"/>
        <v>27.109999999999996</v>
      </c>
      <c r="F390" s="79">
        <f t="shared" si="28"/>
        <v>89.58</v>
      </c>
      <c r="G390" s="79">
        <f t="shared" si="28"/>
        <v>712.52</v>
      </c>
      <c r="H390" s="79">
        <f t="shared" si="28"/>
        <v>0.38</v>
      </c>
      <c r="I390" s="79">
        <f t="shared" si="28"/>
        <v>35.769999999999996</v>
      </c>
      <c r="J390" s="79">
        <f t="shared" si="28"/>
        <v>38.44</v>
      </c>
      <c r="K390" s="79">
        <f t="shared" si="28"/>
        <v>6.15</v>
      </c>
      <c r="L390" s="79">
        <f t="shared" si="28"/>
        <v>95.56</v>
      </c>
      <c r="M390" s="79">
        <f t="shared" si="28"/>
        <v>87.22</v>
      </c>
      <c r="N390" s="79">
        <f t="shared" si="28"/>
        <v>17.16</v>
      </c>
      <c r="O390" s="79">
        <f t="shared" si="28"/>
        <v>351.67999999999995</v>
      </c>
    </row>
    <row r="391" spans="1:16">
      <c r="A391" s="271"/>
      <c r="B391" s="304" t="s">
        <v>243</v>
      </c>
      <c r="C391" s="305"/>
      <c r="D391" s="306"/>
      <c r="E391" s="306"/>
      <c r="F391" s="306"/>
      <c r="G391" s="306"/>
      <c r="H391" s="306"/>
      <c r="I391" s="306"/>
      <c r="J391" s="306"/>
      <c r="K391" s="306"/>
      <c r="L391" s="306"/>
      <c r="M391" s="306"/>
      <c r="N391" s="306"/>
      <c r="O391" s="306"/>
    </row>
    <row r="392" spans="1:16">
      <c r="A392" s="275" t="s">
        <v>189</v>
      </c>
      <c r="B392" s="497" t="s">
        <v>188</v>
      </c>
      <c r="C392" s="126">
        <v>40</v>
      </c>
      <c r="D392" s="128">
        <v>0.44</v>
      </c>
      <c r="E392" s="128">
        <v>2.06</v>
      </c>
      <c r="F392" s="128">
        <v>4.54</v>
      </c>
      <c r="G392" s="128">
        <v>56.3</v>
      </c>
      <c r="H392" s="128">
        <v>0.01</v>
      </c>
      <c r="I392" s="128">
        <v>3.68</v>
      </c>
      <c r="J392" s="128">
        <v>0</v>
      </c>
      <c r="K392" s="128">
        <v>0.93</v>
      </c>
      <c r="L392" s="128">
        <v>11.55</v>
      </c>
      <c r="M392" s="128">
        <v>6.8</v>
      </c>
      <c r="N392" s="128">
        <v>0.6</v>
      </c>
      <c r="O392" s="128">
        <v>12.66</v>
      </c>
    </row>
    <row r="393" spans="1:16">
      <c r="A393" s="275" t="s">
        <v>163</v>
      </c>
      <c r="B393" s="497" t="s">
        <v>167</v>
      </c>
      <c r="C393" s="126">
        <v>200</v>
      </c>
      <c r="D393" s="128">
        <v>6.14</v>
      </c>
      <c r="E393" s="128">
        <v>7</v>
      </c>
      <c r="F393" s="128">
        <v>2.38</v>
      </c>
      <c r="G393" s="128">
        <v>122</v>
      </c>
      <c r="H393" s="128">
        <v>7.0000000000000007E-2</v>
      </c>
      <c r="I393" s="128">
        <v>1.9</v>
      </c>
      <c r="J393" s="128">
        <v>0.03</v>
      </c>
      <c r="K393" s="128">
        <v>0.64</v>
      </c>
      <c r="L393" s="128">
        <v>24</v>
      </c>
      <c r="M393" s="128">
        <v>15.8</v>
      </c>
      <c r="N393" s="128">
        <v>1.54</v>
      </c>
      <c r="O393" s="128">
        <v>96.4</v>
      </c>
      <c r="P393" t="s">
        <v>231</v>
      </c>
    </row>
    <row r="394" spans="1:16">
      <c r="A394" s="442" t="s">
        <v>259</v>
      </c>
      <c r="B394" s="497" t="s">
        <v>260</v>
      </c>
      <c r="C394" s="126">
        <v>220</v>
      </c>
      <c r="D394" s="128">
        <v>20.8</v>
      </c>
      <c r="E394" s="128">
        <v>22.95</v>
      </c>
      <c r="F394" s="128">
        <v>23.14</v>
      </c>
      <c r="G394" s="128">
        <v>375.42</v>
      </c>
      <c r="H394" s="128">
        <v>0.24</v>
      </c>
      <c r="I394" s="128">
        <v>29.37</v>
      </c>
      <c r="J394" s="128">
        <v>38.44</v>
      </c>
      <c r="K394" s="128">
        <v>3.58</v>
      </c>
      <c r="L394" s="128">
        <v>38.26</v>
      </c>
      <c r="M394" s="128">
        <v>50.52</v>
      </c>
      <c r="N394" s="128">
        <v>13.86</v>
      </c>
      <c r="O394" s="128">
        <v>234.98</v>
      </c>
    </row>
    <row r="395" spans="1:16">
      <c r="A395" s="456" t="s">
        <v>131</v>
      </c>
      <c r="B395" s="456" t="s">
        <v>55</v>
      </c>
      <c r="C395" s="126">
        <v>207</v>
      </c>
      <c r="D395" s="128">
        <v>0.1</v>
      </c>
      <c r="E395" s="128">
        <v>0</v>
      </c>
      <c r="F395" s="128">
        <v>15.2</v>
      </c>
      <c r="G395" s="128">
        <v>61</v>
      </c>
      <c r="H395" s="128">
        <v>0</v>
      </c>
      <c r="I395" s="128">
        <v>2.8</v>
      </c>
      <c r="J395" s="128">
        <v>0</v>
      </c>
      <c r="K395" s="128">
        <v>0</v>
      </c>
      <c r="L395" s="128">
        <v>14.2</v>
      </c>
      <c r="M395" s="128">
        <v>2</v>
      </c>
      <c r="N395" s="128">
        <v>0.4</v>
      </c>
      <c r="O395" s="128">
        <v>4</v>
      </c>
      <c r="P395" t="s">
        <v>231</v>
      </c>
    </row>
    <row r="396" spans="1:16">
      <c r="A396" s="273" t="s">
        <v>22</v>
      </c>
      <c r="B396" s="118" t="s">
        <v>23</v>
      </c>
      <c r="C396" s="123">
        <v>50</v>
      </c>
      <c r="D396" s="268">
        <v>3.8</v>
      </c>
      <c r="E396" s="268">
        <v>0.4</v>
      </c>
      <c r="F396" s="268">
        <v>24.6</v>
      </c>
      <c r="G396" s="268">
        <v>117.5</v>
      </c>
      <c r="H396" s="268">
        <v>0.05</v>
      </c>
      <c r="I396" s="268">
        <v>0</v>
      </c>
      <c r="J396" s="268">
        <v>0</v>
      </c>
      <c r="K396" s="268">
        <v>0.56999999999999995</v>
      </c>
      <c r="L396" s="268">
        <v>7.5</v>
      </c>
      <c r="M396" s="268">
        <v>9.99</v>
      </c>
      <c r="N396" s="268">
        <v>0.55000000000000004</v>
      </c>
      <c r="O396" s="268">
        <v>32.5</v>
      </c>
      <c r="P396" t="s">
        <v>231</v>
      </c>
    </row>
    <row r="397" spans="1:16">
      <c r="A397" s="136" t="s">
        <v>69</v>
      </c>
      <c r="B397" s="136" t="s">
        <v>67</v>
      </c>
      <c r="C397" s="123">
        <v>25</v>
      </c>
      <c r="D397" s="268">
        <v>1.65</v>
      </c>
      <c r="E397" s="268">
        <v>0.3</v>
      </c>
      <c r="F397" s="268">
        <v>8.35</v>
      </c>
      <c r="G397" s="268">
        <v>43.5</v>
      </c>
      <c r="H397" s="268">
        <v>0.05</v>
      </c>
      <c r="I397" s="268">
        <v>0</v>
      </c>
      <c r="J397" s="268">
        <v>0</v>
      </c>
      <c r="K397" s="268">
        <v>0.35</v>
      </c>
      <c r="L397" s="268">
        <v>8.75</v>
      </c>
      <c r="M397" s="268">
        <v>11.75</v>
      </c>
      <c r="N397" s="268">
        <v>0.98</v>
      </c>
      <c r="O397" s="268">
        <v>39.5</v>
      </c>
    </row>
    <row r="398" spans="1:16">
      <c r="A398" s="275" t="s">
        <v>26</v>
      </c>
      <c r="B398" s="62" t="s">
        <v>137</v>
      </c>
      <c r="C398" s="260">
        <v>100</v>
      </c>
      <c r="D398" s="272">
        <v>0.4</v>
      </c>
      <c r="E398" s="272">
        <v>0.4</v>
      </c>
      <c r="F398" s="272">
        <v>9.8000000000000007</v>
      </c>
      <c r="G398" s="272">
        <v>47</v>
      </c>
      <c r="H398" s="272">
        <v>0.03</v>
      </c>
      <c r="I398" s="272">
        <v>10</v>
      </c>
      <c r="J398" s="272">
        <v>0</v>
      </c>
      <c r="K398" s="272">
        <v>0.2</v>
      </c>
      <c r="L398" s="272">
        <v>16</v>
      </c>
      <c r="M398" s="272">
        <v>9</v>
      </c>
      <c r="N398" s="272">
        <v>2.2000000000000002</v>
      </c>
      <c r="O398" s="272">
        <v>11</v>
      </c>
    </row>
    <row r="399" spans="1:16">
      <c r="A399" s="275"/>
      <c r="B399" s="455" t="s">
        <v>27</v>
      </c>
      <c r="C399" s="304">
        <f>C392+C393+C394+C395+C396+C397+C398</f>
        <v>842</v>
      </c>
      <c r="D399" s="304">
        <f t="shared" ref="D399:O399" si="29">D392+D393+D394+D395+D396+D397+D398</f>
        <v>33.330000000000005</v>
      </c>
      <c r="E399" s="304">
        <f t="shared" si="29"/>
        <v>33.109999999999992</v>
      </c>
      <c r="F399" s="304">
        <f t="shared" si="29"/>
        <v>88.01</v>
      </c>
      <c r="G399" s="304">
        <f t="shared" si="29"/>
        <v>822.72</v>
      </c>
      <c r="H399" s="304">
        <f t="shared" si="29"/>
        <v>0.44999999999999996</v>
      </c>
      <c r="I399" s="304">
        <f t="shared" si="29"/>
        <v>47.75</v>
      </c>
      <c r="J399" s="304">
        <f t="shared" si="29"/>
        <v>38.47</v>
      </c>
      <c r="K399" s="304">
        <f t="shared" si="29"/>
        <v>6.2700000000000005</v>
      </c>
      <c r="L399" s="304">
        <f t="shared" si="29"/>
        <v>120.26</v>
      </c>
      <c r="M399" s="304">
        <f t="shared" si="29"/>
        <v>105.86</v>
      </c>
      <c r="N399" s="304">
        <f t="shared" si="29"/>
        <v>20.13</v>
      </c>
      <c r="O399" s="304">
        <f t="shared" si="29"/>
        <v>431.03999999999996</v>
      </c>
    </row>
    <row r="400" spans="1:16">
      <c r="A400" s="68"/>
      <c r="B400" s="82" t="s">
        <v>178</v>
      </c>
      <c r="C400" s="108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t="s">
        <v>231</v>
      </c>
    </row>
    <row r="401" spans="1:15">
      <c r="A401" s="68" t="s">
        <v>101</v>
      </c>
      <c r="B401" s="1" t="s">
        <v>102</v>
      </c>
      <c r="C401" s="2">
        <v>30</v>
      </c>
      <c r="D401" s="8">
        <v>0.27</v>
      </c>
      <c r="E401" s="8">
        <v>1.53</v>
      </c>
      <c r="F401" s="8">
        <v>1.08</v>
      </c>
      <c r="G401" s="8">
        <v>19.2</v>
      </c>
      <c r="H401" s="8">
        <v>0.01</v>
      </c>
      <c r="I401" s="8">
        <v>4.2300000000000004</v>
      </c>
      <c r="J401" s="8">
        <v>0</v>
      </c>
      <c r="K401" s="8">
        <v>78</v>
      </c>
      <c r="L401" s="8">
        <v>5.0999999999999996</v>
      </c>
      <c r="M401" s="8">
        <v>4.8</v>
      </c>
      <c r="N401" s="8">
        <v>0.21</v>
      </c>
      <c r="O401" s="8">
        <v>9.6</v>
      </c>
    </row>
    <row r="402" spans="1:15">
      <c r="A402" s="68"/>
      <c r="B402" s="13" t="s">
        <v>107</v>
      </c>
      <c r="C402" s="2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>
      <c r="A403" s="204" t="s">
        <v>40</v>
      </c>
      <c r="B403" s="18" t="s">
        <v>54</v>
      </c>
      <c r="C403" s="10">
        <v>60</v>
      </c>
      <c r="D403" s="11">
        <v>0.48</v>
      </c>
      <c r="E403" s="11">
        <v>0.06</v>
      </c>
      <c r="F403" s="11">
        <v>1.02</v>
      </c>
      <c r="G403" s="11">
        <v>7.8</v>
      </c>
      <c r="H403" s="11">
        <v>0.01</v>
      </c>
      <c r="I403" s="11">
        <v>3</v>
      </c>
      <c r="J403" s="11">
        <v>0</v>
      </c>
      <c r="K403" s="11">
        <v>0.06</v>
      </c>
      <c r="L403" s="11">
        <v>13.8</v>
      </c>
      <c r="M403" s="11">
        <v>8.4</v>
      </c>
      <c r="N403" s="11">
        <v>0.36</v>
      </c>
      <c r="O403" s="11">
        <v>14.4</v>
      </c>
    </row>
    <row r="404" spans="1:15">
      <c r="A404" s="220"/>
      <c r="B404" s="30"/>
      <c r="C404" s="29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</row>
    <row r="405" spans="1:15">
      <c r="A405" s="597" t="s">
        <v>244</v>
      </c>
      <c r="B405" s="597"/>
      <c r="C405" s="597"/>
      <c r="D405" s="597"/>
      <c r="E405" s="167"/>
      <c r="F405" s="167"/>
      <c r="G405" s="167"/>
      <c r="H405" s="4"/>
      <c r="I405" s="4"/>
      <c r="J405" s="4"/>
      <c r="K405" s="4"/>
      <c r="L405" s="4"/>
      <c r="M405" s="4"/>
      <c r="N405" s="4"/>
      <c r="O405" s="4"/>
    </row>
    <row r="406" spans="1:15">
      <c r="A406" s="584" t="s">
        <v>235</v>
      </c>
      <c r="B406" s="584"/>
      <c r="C406" s="584"/>
      <c r="D406" s="584"/>
      <c r="E406" s="569"/>
      <c r="F406" s="664" t="s">
        <v>238</v>
      </c>
      <c r="G406" s="664"/>
      <c r="H406" s="257"/>
      <c r="I406" s="285"/>
      <c r="J406" s="285"/>
      <c r="K406" s="285"/>
      <c r="L406" s="257"/>
      <c r="M406" s="257"/>
      <c r="N406" s="257"/>
      <c r="O406" s="257"/>
    </row>
    <row r="407" spans="1:15">
      <c r="A407" s="584" t="s">
        <v>120</v>
      </c>
      <c r="B407" s="584"/>
      <c r="C407" s="584"/>
      <c r="D407" s="584"/>
      <c r="E407" s="116"/>
      <c r="F407" s="116"/>
      <c r="G407" s="116"/>
    </row>
    <row r="408" spans="1:15" ht="15.75" thickBot="1">
      <c r="A408" s="584" t="s">
        <v>230</v>
      </c>
      <c r="B408" s="584"/>
      <c r="C408" s="584"/>
      <c r="D408" s="584"/>
      <c r="E408" s="116"/>
      <c r="F408" s="116"/>
      <c r="G408" s="116"/>
    </row>
    <row r="409" spans="1:15" ht="25.5">
      <c r="A409" s="631" t="s">
        <v>1</v>
      </c>
      <c r="B409" s="631" t="s">
        <v>2</v>
      </c>
      <c r="C409" s="633" t="s">
        <v>3</v>
      </c>
      <c r="D409" s="635" t="s">
        <v>4</v>
      </c>
      <c r="E409" s="636"/>
      <c r="F409" s="637"/>
      <c r="G409" s="440" t="s">
        <v>134</v>
      </c>
      <c r="H409" s="616" t="s">
        <v>9</v>
      </c>
      <c r="I409" s="617"/>
      <c r="J409" s="617"/>
      <c r="K409" s="618"/>
      <c r="L409" s="616" t="s">
        <v>14</v>
      </c>
      <c r="M409" s="617"/>
      <c r="N409" s="617"/>
      <c r="O409" s="618"/>
    </row>
    <row r="410" spans="1:15">
      <c r="A410" s="632"/>
      <c r="B410" s="632"/>
      <c r="C410" s="634"/>
      <c r="D410" s="123" t="s">
        <v>5</v>
      </c>
      <c r="E410" s="123" t="s">
        <v>6</v>
      </c>
      <c r="F410" s="123" t="s">
        <v>7</v>
      </c>
      <c r="G410" s="124"/>
      <c r="H410" s="430" t="s">
        <v>10</v>
      </c>
      <c r="I410" s="430" t="s">
        <v>11</v>
      </c>
      <c r="J410" s="430" t="s">
        <v>12</v>
      </c>
      <c r="K410" s="430" t="s">
        <v>13</v>
      </c>
      <c r="L410" s="430" t="s">
        <v>15</v>
      </c>
      <c r="M410" s="430" t="s">
        <v>16</v>
      </c>
      <c r="N410" s="430" t="s">
        <v>17</v>
      </c>
      <c r="O410" s="430" t="s">
        <v>18</v>
      </c>
    </row>
    <row r="411" spans="1:15">
      <c r="A411" s="436"/>
      <c r="B411" s="428" t="s">
        <v>95</v>
      </c>
      <c r="C411" s="430"/>
      <c r="D411" s="123"/>
      <c r="E411" s="123"/>
      <c r="F411" s="123"/>
      <c r="G411" s="124"/>
      <c r="H411" s="430"/>
      <c r="I411" s="430"/>
      <c r="J411" s="430"/>
      <c r="K411" s="430"/>
      <c r="L411" s="430"/>
      <c r="M411" s="430"/>
      <c r="N411" s="430"/>
      <c r="O411" s="430"/>
    </row>
    <row r="412" spans="1:15">
      <c r="A412" s="271" t="s">
        <v>185</v>
      </c>
      <c r="B412" s="561" t="s">
        <v>186</v>
      </c>
      <c r="C412" s="126">
        <v>40</v>
      </c>
      <c r="D412" s="128">
        <v>0.33</v>
      </c>
      <c r="E412" s="128">
        <v>2.02</v>
      </c>
      <c r="F412" s="128">
        <v>2.13</v>
      </c>
      <c r="G412" s="128">
        <v>28</v>
      </c>
      <c r="H412" s="128">
        <v>0.01</v>
      </c>
      <c r="I412" s="128">
        <v>11.11</v>
      </c>
      <c r="J412" s="128">
        <v>0</v>
      </c>
      <c r="K412" s="128">
        <v>1.79</v>
      </c>
      <c r="L412" s="128">
        <v>17.59</v>
      </c>
      <c r="M412" s="128">
        <v>6.8</v>
      </c>
      <c r="N412" s="128">
        <v>0.23</v>
      </c>
      <c r="O412" s="128">
        <v>12.79</v>
      </c>
    </row>
    <row r="413" spans="1:15">
      <c r="A413" s="271" t="s">
        <v>28</v>
      </c>
      <c r="B413" s="309" t="s">
        <v>278</v>
      </c>
      <c r="C413" s="260">
        <v>100</v>
      </c>
      <c r="D413" s="272">
        <v>14.99</v>
      </c>
      <c r="E413" s="272">
        <v>10.71</v>
      </c>
      <c r="F413" s="272">
        <v>9.2799999999999994</v>
      </c>
      <c r="G413" s="272">
        <v>188.56</v>
      </c>
      <c r="H413" s="272">
        <v>0.09</v>
      </c>
      <c r="I413" s="272">
        <v>0.85</v>
      </c>
      <c r="J413" s="272">
        <v>0.04</v>
      </c>
      <c r="K413" s="272">
        <v>0.42</v>
      </c>
      <c r="L413" s="272">
        <v>37.14</v>
      </c>
      <c r="M413" s="272">
        <v>18.57</v>
      </c>
      <c r="N413" s="272">
        <v>1.1399999999999999</v>
      </c>
      <c r="O413" s="272">
        <v>37.14</v>
      </c>
    </row>
    <row r="414" spans="1:15">
      <c r="A414" s="271" t="s">
        <v>162</v>
      </c>
      <c r="B414" s="561" t="s">
        <v>187</v>
      </c>
      <c r="C414" s="126">
        <v>150</v>
      </c>
      <c r="D414" s="128">
        <v>5.65</v>
      </c>
      <c r="E414" s="128">
        <v>0.67</v>
      </c>
      <c r="F414" s="128">
        <v>29</v>
      </c>
      <c r="G414" s="128">
        <v>144.9</v>
      </c>
      <c r="H414" s="128">
        <v>0.05</v>
      </c>
      <c r="I414" s="128">
        <v>0.01</v>
      </c>
      <c r="J414" s="128">
        <v>0</v>
      </c>
      <c r="K414" s="128">
        <v>0.79</v>
      </c>
      <c r="L414" s="128">
        <v>5.7</v>
      </c>
      <c r="M414" s="128">
        <v>8.1</v>
      </c>
      <c r="N414" s="128">
        <v>0.78</v>
      </c>
      <c r="O414" s="322">
        <v>35.700000000000003</v>
      </c>
    </row>
    <row r="415" spans="1:15">
      <c r="A415" s="271" t="s">
        <v>34</v>
      </c>
      <c r="B415" s="309" t="s">
        <v>35</v>
      </c>
      <c r="C415" s="430">
        <v>200</v>
      </c>
      <c r="D415" s="272">
        <v>0.2</v>
      </c>
      <c r="E415" s="272">
        <v>0.1</v>
      </c>
      <c r="F415" s="272">
        <v>21.5</v>
      </c>
      <c r="G415" s="128">
        <v>87</v>
      </c>
      <c r="H415" s="128">
        <v>0.01</v>
      </c>
      <c r="I415" s="272">
        <v>9.3000000000000007</v>
      </c>
      <c r="J415" s="272">
        <v>0</v>
      </c>
      <c r="K415" s="272">
        <v>0</v>
      </c>
      <c r="L415" s="272">
        <v>10</v>
      </c>
      <c r="M415" s="272">
        <v>7</v>
      </c>
      <c r="N415" s="272">
        <v>0.3</v>
      </c>
      <c r="O415" s="272">
        <v>11</v>
      </c>
    </row>
    <row r="416" spans="1:15">
      <c r="A416" s="271" t="s">
        <v>22</v>
      </c>
      <c r="B416" s="135" t="s">
        <v>23</v>
      </c>
      <c r="C416" s="260">
        <v>50</v>
      </c>
      <c r="D416" s="272">
        <v>3.8</v>
      </c>
      <c r="E416" s="272">
        <v>0.4</v>
      </c>
      <c r="F416" s="272">
        <v>24.6</v>
      </c>
      <c r="G416" s="272">
        <v>117.5</v>
      </c>
      <c r="H416" s="272">
        <v>0.05</v>
      </c>
      <c r="I416" s="272">
        <v>0</v>
      </c>
      <c r="J416" s="272">
        <v>0</v>
      </c>
      <c r="K416" s="272">
        <v>0.55000000000000004</v>
      </c>
      <c r="L416" s="272">
        <v>10</v>
      </c>
      <c r="M416" s="272">
        <v>7</v>
      </c>
      <c r="N416" s="272">
        <v>0.55000000000000004</v>
      </c>
      <c r="O416" s="272">
        <v>32.5</v>
      </c>
    </row>
    <row r="417" spans="1:15">
      <c r="A417" s="271" t="s">
        <v>69</v>
      </c>
      <c r="B417" s="135" t="s">
        <v>67</v>
      </c>
      <c r="C417" s="260">
        <v>30</v>
      </c>
      <c r="D417" s="272">
        <v>1.98</v>
      </c>
      <c r="E417" s="272">
        <v>0.36</v>
      </c>
      <c r="F417" s="272">
        <v>10.02</v>
      </c>
      <c r="G417" s="272">
        <v>52.2</v>
      </c>
      <c r="H417" s="272">
        <v>0.06</v>
      </c>
      <c r="I417" s="272">
        <v>0</v>
      </c>
      <c r="J417" s="272">
        <v>0</v>
      </c>
      <c r="K417" s="272">
        <v>0.42</v>
      </c>
      <c r="L417" s="272">
        <v>10.5</v>
      </c>
      <c r="M417" s="272">
        <v>14.1</v>
      </c>
      <c r="N417" s="272">
        <v>1.17</v>
      </c>
      <c r="O417" s="272">
        <v>47.4</v>
      </c>
    </row>
    <row r="418" spans="1:15">
      <c r="A418" s="299"/>
      <c r="B418" s="303" t="s">
        <v>27</v>
      </c>
      <c r="C418" s="304">
        <f>C412+C413+C414+C415+C416+C417</f>
        <v>570</v>
      </c>
      <c r="D418" s="304">
        <f t="shared" ref="D418:O418" si="30">D412+D413+D414+D415+D416+D417</f>
        <v>26.95</v>
      </c>
      <c r="E418" s="304">
        <f t="shared" si="30"/>
        <v>14.26</v>
      </c>
      <c r="F418" s="304">
        <f t="shared" si="30"/>
        <v>96.529999999999987</v>
      </c>
      <c r="G418" s="304">
        <f t="shared" si="30"/>
        <v>618.16000000000008</v>
      </c>
      <c r="H418" s="304">
        <f t="shared" si="30"/>
        <v>0.27</v>
      </c>
      <c r="I418" s="304">
        <f t="shared" si="30"/>
        <v>21.27</v>
      </c>
      <c r="J418" s="304">
        <f t="shared" si="30"/>
        <v>0.04</v>
      </c>
      <c r="K418" s="304">
        <f t="shared" si="30"/>
        <v>3.9699999999999998</v>
      </c>
      <c r="L418" s="304">
        <f t="shared" si="30"/>
        <v>90.93</v>
      </c>
      <c r="M418" s="304">
        <f t="shared" si="30"/>
        <v>61.57</v>
      </c>
      <c r="N418" s="304">
        <f t="shared" si="30"/>
        <v>4.17</v>
      </c>
      <c r="O418" s="304">
        <f t="shared" si="30"/>
        <v>176.53</v>
      </c>
    </row>
    <row r="419" spans="1:15">
      <c r="A419" s="299"/>
      <c r="B419" s="304" t="s">
        <v>98</v>
      </c>
      <c r="C419" s="305"/>
      <c r="D419" s="306"/>
      <c r="E419" s="306"/>
      <c r="F419" s="306"/>
      <c r="G419" s="306"/>
      <c r="H419" s="306"/>
      <c r="I419" s="306"/>
      <c r="J419" s="306"/>
      <c r="K419" s="306"/>
      <c r="L419" s="306"/>
      <c r="M419" s="306"/>
      <c r="N419" s="306"/>
      <c r="O419" s="306"/>
    </row>
    <row r="420" spans="1:15">
      <c r="A420" s="271" t="s">
        <v>84</v>
      </c>
      <c r="B420" s="309" t="s">
        <v>85</v>
      </c>
      <c r="C420" s="260">
        <v>200</v>
      </c>
      <c r="D420" s="272">
        <v>1.46</v>
      </c>
      <c r="E420" s="272">
        <v>4</v>
      </c>
      <c r="F420" s="272">
        <v>8.52</v>
      </c>
      <c r="G420" s="272">
        <v>76</v>
      </c>
      <c r="H420" s="272">
        <v>0.04</v>
      </c>
      <c r="I420" s="272">
        <v>8.24</v>
      </c>
      <c r="J420" s="272">
        <v>0</v>
      </c>
      <c r="K420" s="272">
        <v>1.92</v>
      </c>
      <c r="L420" s="272">
        <v>27.6</v>
      </c>
      <c r="M420" s="272">
        <v>21</v>
      </c>
      <c r="N420" s="272">
        <v>0.96</v>
      </c>
      <c r="O420" s="272">
        <v>42.4</v>
      </c>
    </row>
    <row r="421" spans="1:15">
      <c r="A421" s="271" t="s">
        <v>28</v>
      </c>
      <c r="B421" s="309" t="s">
        <v>278</v>
      </c>
      <c r="C421" s="260">
        <v>100</v>
      </c>
      <c r="D421" s="272">
        <v>14.99</v>
      </c>
      <c r="E421" s="272">
        <v>10.71</v>
      </c>
      <c r="F421" s="272">
        <v>9.2799999999999994</v>
      </c>
      <c r="G421" s="272">
        <v>188.56</v>
      </c>
      <c r="H421" s="272">
        <v>0.09</v>
      </c>
      <c r="I421" s="272">
        <v>0.85</v>
      </c>
      <c r="J421" s="272">
        <v>0.04</v>
      </c>
      <c r="K421" s="272">
        <v>0.42</v>
      </c>
      <c r="L421" s="272">
        <v>37.14</v>
      </c>
      <c r="M421" s="272">
        <v>18.57</v>
      </c>
      <c r="N421" s="272">
        <v>1.1399999999999999</v>
      </c>
      <c r="O421" s="272">
        <v>37.14</v>
      </c>
    </row>
    <row r="422" spans="1:15">
      <c r="A422" s="271" t="s">
        <v>162</v>
      </c>
      <c r="B422" s="561" t="s">
        <v>187</v>
      </c>
      <c r="C422" s="126">
        <v>150</v>
      </c>
      <c r="D422" s="128">
        <v>5.65</v>
      </c>
      <c r="E422" s="128">
        <v>0.67</v>
      </c>
      <c r="F422" s="128">
        <v>29</v>
      </c>
      <c r="G422" s="128">
        <v>144.9</v>
      </c>
      <c r="H422" s="128">
        <v>0.05</v>
      </c>
      <c r="I422" s="128">
        <v>0.01</v>
      </c>
      <c r="J422" s="128">
        <v>0</v>
      </c>
      <c r="K422" s="128">
        <v>0.79</v>
      </c>
      <c r="L422" s="128">
        <v>5.7</v>
      </c>
      <c r="M422" s="128">
        <v>8.1</v>
      </c>
      <c r="N422" s="128">
        <v>0.78</v>
      </c>
      <c r="O422" s="322">
        <v>35.700000000000003</v>
      </c>
    </row>
    <row r="423" spans="1:15">
      <c r="A423" s="271" t="s">
        <v>34</v>
      </c>
      <c r="B423" s="309" t="s">
        <v>35</v>
      </c>
      <c r="C423" s="430">
        <v>200</v>
      </c>
      <c r="D423" s="272">
        <v>0.2</v>
      </c>
      <c r="E423" s="272">
        <v>0.1</v>
      </c>
      <c r="F423" s="272">
        <v>21.5</v>
      </c>
      <c r="G423" s="272">
        <v>87</v>
      </c>
      <c r="H423" s="272">
        <v>0.01</v>
      </c>
      <c r="I423" s="272">
        <v>9.3000000000000007</v>
      </c>
      <c r="J423" s="272">
        <v>0</v>
      </c>
      <c r="K423" s="272">
        <v>0</v>
      </c>
      <c r="L423" s="272">
        <v>10</v>
      </c>
      <c r="M423" s="272">
        <v>7</v>
      </c>
      <c r="N423" s="272">
        <v>0.3</v>
      </c>
      <c r="O423" s="272">
        <v>11</v>
      </c>
    </row>
    <row r="424" spans="1:15">
      <c r="A424" s="271" t="s">
        <v>22</v>
      </c>
      <c r="B424" s="135" t="s">
        <v>23</v>
      </c>
      <c r="C424" s="260">
        <v>50</v>
      </c>
      <c r="D424" s="272">
        <v>3.8</v>
      </c>
      <c r="E424" s="272">
        <v>0.4</v>
      </c>
      <c r="F424" s="272">
        <v>24.6</v>
      </c>
      <c r="G424" s="272">
        <v>117.5</v>
      </c>
      <c r="H424" s="272">
        <v>0.05</v>
      </c>
      <c r="I424" s="272">
        <v>0</v>
      </c>
      <c r="J424" s="272">
        <v>0</v>
      </c>
      <c r="K424" s="272">
        <v>0.55000000000000004</v>
      </c>
      <c r="L424" s="272">
        <v>10</v>
      </c>
      <c r="M424" s="272">
        <v>7</v>
      </c>
      <c r="N424" s="272">
        <v>0.55000000000000004</v>
      </c>
      <c r="O424" s="272">
        <v>32.5</v>
      </c>
    </row>
    <row r="425" spans="1:15">
      <c r="A425" s="271" t="s">
        <v>69</v>
      </c>
      <c r="B425" s="135" t="s">
        <v>67</v>
      </c>
      <c r="C425" s="260">
        <v>30</v>
      </c>
      <c r="D425" s="272">
        <v>1.98</v>
      </c>
      <c r="E425" s="272">
        <v>0.36</v>
      </c>
      <c r="F425" s="272">
        <v>10.02</v>
      </c>
      <c r="G425" s="272">
        <v>52.2</v>
      </c>
      <c r="H425" s="272">
        <v>0.06</v>
      </c>
      <c r="I425" s="272">
        <v>0</v>
      </c>
      <c r="J425" s="272">
        <v>0</v>
      </c>
      <c r="K425" s="272">
        <v>0.42</v>
      </c>
      <c r="L425" s="272">
        <v>10.5</v>
      </c>
      <c r="M425" s="272">
        <v>14.1</v>
      </c>
      <c r="N425" s="272">
        <v>1.17</v>
      </c>
      <c r="O425" s="272">
        <v>47.4</v>
      </c>
    </row>
    <row r="426" spans="1:15">
      <c r="A426" s="299"/>
      <c r="B426" s="303" t="s">
        <v>27</v>
      </c>
      <c r="C426" s="304">
        <f>C420+C421+C422+C423+C424+C425</f>
        <v>730</v>
      </c>
      <c r="D426" s="304">
        <f t="shared" ref="D426:O426" si="31">D420+D421+D422+D423+D424+D425</f>
        <v>28.080000000000002</v>
      </c>
      <c r="E426" s="304">
        <f t="shared" si="31"/>
        <v>16.240000000000002</v>
      </c>
      <c r="F426" s="304">
        <f t="shared" si="31"/>
        <v>102.92</v>
      </c>
      <c r="G426" s="304">
        <f t="shared" si="31"/>
        <v>666.16000000000008</v>
      </c>
      <c r="H426" s="304">
        <f t="shared" si="31"/>
        <v>0.3</v>
      </c>
      <c r="I426" s="304">
        <f t="shared" si="31"/>
        <v>18.399999999999999</v>
      </c>
      <c r="J426" s="304">
        <f t="shared" si="31"/>
        <v>0.04</v>
      </c>
      <c r="K426" s="304">
        <f t="shared" si="31"/>
        <v>4.0999999999999996</v>
      </c>
      <c r="L426" s="304">
        <f t="shared" si="31"/>
        <v>100.94000000000001</v>
      </c>
      <c r="M426" s="304">
        <f t="shared" si="31"/>
        <v>75.77</v>
      </c>
      <c r="N426" s="304">
        <f t="shared" si="31"/>
        <v>4.8999999999999995</v>
      </c>
      <c r="O426" s="304">
        <f t="shared" si="31"/>
        <v>206.14000000000001</v>
      </c>
    </row>
    <row r="427" spans="1:15">
      <c r="A427" s="299"/>
      <c r="B427" s="303" t="s">
        <v>178</v>
      </c>
      <c r="C427" s="307"/>
      <c r="D427" s="308"/>
      <c r="E427" s="308"/>
      <c r="F427" s="308"/>
      <c r="G427" s="308"/>
      <c r="H427" s="308"/>
      <c r="I427" s="308"/>
      <c r="J427" s="308"/>
      <c r="K427" s="308"/>
      <c r="L427" s="308"/>
      <c r="M427" s="308"/>
      <c r="N427" s="308"/>
      <c r="O427" s="308"/>
    </row>
    <row r="428" spans="1:15">
      <c r="A428" s="299" t="s">
        <v>101</v>
      </c>
      <c r="B428" s="124" t="s">
        <v>102</v>
      </c>
      <c r="C428" s="123">
        <v>30</v>
      </c>
      <c r="D428" s="268">
        <v>0.27</v>
      </c>
      <c r="E428" s="268">
        <v>1.53</v>
      </c>
      <c r="F428" s="268">
        <v>1.08</v>
      </c>
      <c r="G428" s="268">
        <v>19.2</v>
      </c>
      <c r="H428" s="268">
        <v>0.01</v>
      </c>
      <c r="I428" s="268">
        <v>4.2300000000000004</v>
      </c>
      <c r="J428" s="268">
        <v>0</v>
      </c>
      <c r="K428" s="268">
        <v>78</v>
      </c>
      <c r="L428" s="268">
        <v>5.0999999999999996</v>
      </c>
      <c r="M428" s="268">
        <v>4.8</v>
      </c>
      <c r="N428" s="268">
        <v>0.21</v>
      </c>
      <c r="O428" s="268">
        <v>9.6</v>
      </c>
    </row>
    <row r="429" spans="1:15">
      <c r="A429" s="299"/>
      <c r="B429" s="117" t="s">
        <v>107</v>
      </c>
      <c r="C429" s="123"/>
      <c r="D429" s="268"/>
      <c r="E429" s="268"/>
      <c r="F429" s="268"/>
      <c r="G429" s="268"/>
      <c r="H429" s="268"/>
      <c r="I429" s="268"/>
      <c r="J429" s="268"/>
      <c r="K429" s="268"/>
      <c r="L429" s="268"/>
      <c r="M429" s="268"/>
      <c r="N429" s="268"/>
      <c r="O429" s="268"/>
    </row>
    <row r="430" spans="1:15">
      <c r="A430" s="271" t="s">
        <v>40</v>
      </c>
      <c r="B430" s="309" t="s">
        <v>54</v>
      </c>
      <c r="C430" s="260">
        <v>60</v>
      </c>
      <c r="D430" s="272">
        <v>0.48</v>
      </c>
      <c r="E430" s="272">
        <v>0.06</v>
      </c>
      <c r="F430" s="272">
        <v>1.02</v>
      </c>
      <c r="G430" s="272">
        <v>7.8</v>
      </c>
      <c r="H430" s="272">
        <v>0.01</v>
      </c>
      <c r="I430" s="272">
        <v>3</v>
      </c>
      <c r="J430" s="272">
        <v>0</v>
      </c>
      <c r="K430" s="272">
        <v>0.06</v>
      </c>
      <c r="L430" s="272">
        <v>13.8</v>
      </c>
      <c r="M430" s="272">
        <v>8.4</v>
      </c>
      <c r="N430" s="272">
        <v>0.36</v>
      </c>
      <c r="O430" s="272">
        <v>14.4</v>
      </c>
    </row>
    <row r="431" spans="1:15">
      <c r="A431" s="571"/>
      <c r="B431" s="572"/>
      <c r="C431" s="573"/>
      <c r="D431" s="574"/>
      <c r="E431" s="574"/>
      <c r="F431" s="574"/>
      <c r="G431" s="574"/>
      <c r="H431" s="574"/>
      <c r="I431" s="574"/>
      <c r="J431" s="574"/>
      <c r="K431" s="574"/>
      <c r="L431" s="574"/>
      <c r="M431" s="574"/>
      <c r="N431" s="574"/>
      <c r="O431" s="574"/>
    </row>
    <row r="432" spans="1:15">
      <c r="A432" s="584" t="s">
        <v>161</v>
      </c>
      <c r="B432" s="584"/>
      <c r="C432" s="584"/>
      <c r="D432" s="58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>
      <c r="A433" s="584" t="s">
        <v>175</v>
      </c>
      <c r="B433" s="584"/>
      <c r="C433" s="584"/>
      <c r="D433" s="584"/>
      <c r="E433" s="4" t="s">
        <v>0</v>
      </c>
      <c r="F433" s="4" t="s">
        <v>0</v>
      </c>
      <c r="G433" s="4"/>
      <c r="H433" s="4"/>
      <c r="I433" s="4"/>
      <c r="J433" s="4"/>
      <c r="K433" s="4"/>
      <c r="L433" s="4"/>
      <c r="M433" s="4"/>
      <c r="N433" s="4"/>
      <c r="O433" s="4"/>
    </row>
    <row r="434" spans="1:15">
      <c r="A434" s="584" t="s">
        <v>114</v>
      </c>
      <c r="B434" s="584"/>
      <c r="C434" s="584"/>
      <c r="D434" s="584"/>
      <c r="E434" s="53" t="s">
        <v>0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thickBot="1">
      <c r="A435" s="584" t="s">
        <v>230</v>
      </c>
      <c r="B435" s="584"/>
      <c r="C435" s="584"/>
      <c r="D435" s="58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25.5">
      <c r="A436" s="631" t="s">
        <v>1</v>
      </c>
      <c r="B436" s="631" t="s">
        <v>2</v>
      </c>
      <c r="C436" s="633" t="s">
        <v>3</v>
      </c>
      <c r="D436" s="635" t="s">
        <v>4</v>
      </c>
      <c r="E436" s="636"/>
      <c r="F436" s="637"/>
      <c r="G436" s="440" t="s">
        <v>134</v>
      </c>
      <c r="H436" s="616" t="s">
        <v>9</v>
      </c>
      <c r="I436" s="617"/>
      <c r="J436" s="617"/>
      <c r="K436" s="618"/>
      <c r="L436" s="639" t="s">
        <v>14</v>
      </c>
      <c r="M436" s="639"/>
      <c r="N436" s="639"/>
      <c r="O436" s="639"/>
    </row>
    <row r="437" spans="1:15">
      <c r="A437" s="632"/>
      <c r="B437" s="632"/>
      <c r="C437" s="634"/>
      <c r="D437" s="123" t="s">
        <v>5</v>
      </c>
      <c r="E437" s="123" t="s">
        <v>6</v>
      </c>
      <c r="F437" s="123" t="s">
        <v>7</v>
      </c>
      <c r="G437" s="124"/>
      <c r="H437" s="430" t="s">
        <v>10</v>
      </c>
      <c r="I437" s="430" t="s">
        <v>11</v>
      </c>
      <c r="J437" s="430" t="s">
        <v>12</v>
      </c>
      <c r="K437" s="430" t="s">
        <v>13</v>
      </c>
      <c r="L437" s="430" t="s">
        <v>15</v>
      </c>
      <c r="M437" s="430" t="s">
        <v>16</v>
      </c>
      <c r="N437" s="430" t="s">
        <v>17</v>
      </c>
      <c r="O437" s="430" t="s">
        <v>18</v>
      </c>
    </row>
    <row r="438" spans="1:15">
      <c r="A438" s="431"/>
      <c r="B438" s="426" t="s">
        <v>95</v>
      </c>
      <c r="C438" s="432"/>
      <c r="D438" s="123"/>
      <c r="E438" s="123"/>
      <c r="F438" s="123"/>
      <c r="G438" s="124"/>
      <c r="H438" s="430"/>
      <c r="I438" s="430"/>
      <c r="J438" s="430"/>
      <c r="K438" s="430"/>
      <c r="L438" s="430"/>
      <c r="M438" s="430"/>
      <c r="N438" s="430"/>
      <c r="O438" s="430"/>
    </row>
    <row r="439" spans="1:15">
      <c r="A439" s="276" t="s">
        <v>40</v>
      </c>
      <c r="B439" s="135" t="s">
        <v>262</v>
      </c>
      <c r="C439" s="260">
        <v>40</v>
      </c>
      <c r="D439" s="272">
        <v>0.44</v>
      </c>
      <c r="E439" s="272">
        <v>0.04</v>
      </c>
      <c r="F439" s="272">
        <v>1.4</v>
      </c>
      <c r="G439" s="272">
        <v>8</v>
      </c>
      <c r="H439" s="272">
        <v>0</v>
      </c>
      <c r="I439" s="272">
        <v>6</v>
      </c>
      <c r="J439" s="272">
        <v>0</v>
      </c>
      <c r="K439" s="272">
        <v>0.28000000000000003</v>
      </c>
      <c r="L439" s="272">
        <v>4</v>
      </c>
      <c r="M439" s="272">
        <v>6</v>
      </c>
      <c r="N439" s="272">
        <v>0.32</v>
      </c>
      <c r="O439" s="272">
        <v>14</v>
      </c>
    </row>
    <row r="440" spans="1:15">
      <c r="A440" s="324" t="s">
        <v>72</v>
      </c>
      <c r="B440" s="72" t="s">
        <v>73</v>
      </c>
      <c r="C440" s="123">
        <v>180</v>
      </c>
      <c r="D440" s="268">
        <v>13.6</v>
      </c>
      <c r="E440" s="268">
        <v>13.39</v>
      </c>
      <c r="F440" s="268">
        <v>35.42</v>
      </c>
      <c r="G440" s="268">
        <v>316.8</v>
      </c>
      <c r="H440" s="268">
        <v>0.05</v>
      </c>
      <c r="I440" s="268">
        <v>0.28999999999999998</v>
      </c>
      <c r="J440" s="268">
        <v>0.04</v>
      </c>
      <c r="K440" s="268">
        <v>0.56999999999999995</v>
      </c>
      <c r="L440" s="268">
        <v>16.559999999999999</v>
      </c>
      <c r="M440" s="268">
        <v>38.159999999999997</v>
      </c>
      <c r="N440" s="268">
        <v>2.02</v>
      </c>
      <c r="O440" s="268">
        <v>163.44</v>
      </c>
    </row>
    <row r="441" spans="1:15">
      <c r="A441" s="271" t="s">
        <v>52</v>
      </c>
      <c r="B441" s="124" t="s">
        <v>53</v>
      </c>
      <c r="C441" s="123">
        <v>200</v>
      </c>
      <c r="D441" s="268">
        <v>0.5</v>
      </c>
      <c r="E441" s="268">
        <v>0</v>
      </c>
      <c r="F441" s="268">
        <v>27</v>
      </c>
      <c r="G441" s="268">
        <v>110</v>
      </c>
      <c r="H441" s="268">
        <v>0.01</v>
      </c>
      <c r="I441" s="268">
        <v>0.5</v>
      </c>
      <c r="J441" s="268">
        <v>0</v>
      </c>
      <c r="K441" s="268">
        <v>0</v>
      </c>
      <c r="L441" s="268">
        <v>28</v>
      </c>
      <c r="M441" s="268">
        <v>7</v>
      </c>
      <c r="N441" s="268">
        <v>1.5</v>
      </c>
      <c r="O441" s="268">
        <v>19</v>
      </c>
    </row>
    <row r="442" spans="1:15">
      <c r="A442" s="271" t="s">
        <v>22</v>
      </c>
      <c r="B442" s="124" t="s">
        <v>23</v>
      </c>
      <c r="C442" s="123">
        <v>54</v>
      </c>
      <c r="D442" s="268">
        <v>4.0999999999999996</v>
      </c>
      <c r="E442" s="268">
        <v>0.43</v>
      </c>
      <c r="F442" s="268">
        <v>26.57</v>
      </c>
      <c r="G442" s="268">
        <v>116.1</v>
      </c>
      <c r="H442" s="268">
        <v>0.06</v>
      </c>
      <c r="I442" s="268">
        <v>0</v>
      </c>
      <c r="J442" s="268">
        <v>0</v>
      </c>
      <c r="K442" s="268">
        <v>0.59</v>
      </c>
      <c r="L442" s="268">
        <v>10.8</v>
      </c>
      <c r="M442" s="268">
        <v>7.56</v>
      </c>
      <c r="N442" s="268">
        <v>0.59</v>
      </c>
      <c r="O442" s="268">
        <v>35.1</v>
      </c>
    </row>
    <row r="443" spans="1:15">
      <c r="A443" s="299" t="s">
        <v>69</v>
      </c>
      <c r="B443" s="124" t="s">
        <v>67</v>
      </c>
      <c r="C443" s="123">
        <v>25</v>
      </c>
      <c r="D443" s="268">
        <v>1.65</v>
      </c>
      <c r="E443" s="268">
        <v>0.3</v>
      </c>
      <c r="F443" s="268">
        <v>8.35</v>
      </c>
      <c r="G443" s="268">
        <v>43.5</v>
      </c>
      <c r="H443" s="268">
        <v>0.05</v>
      </c>
      <c r="I443" s="268">
        <v>0</v>
      </c>
      <c r="J443" s="268">
        <v>0</v>
      </c>
      <c r="K443" s="268">
        <v>0.35</v>
      </c>
      <c r="L443" s="268">
        <v>8.75</v>
      </c>
      <c r="M443" s="268">
        <v>11.75</v>
      </c>
      <c r="N443" s="268">
        <v>0.98</v>
      </c>
      <c r="O443" s="268">
        <v>39.5</v>
      </c>
    </row>
    <row r="444" spans="1:15">
      <c r="A444" s="271"/>
      <c r="B444" s="118" t="s">
        <v>27</v>
      </c>
      <c r="C444" s="117">
        <f>C439+C440+C441+C442+C443</f>
        <v>499</v>
      </c>
      <c r="D444" s="117">
        <f t="shared" ref="D444:O444" si="32">D439+D440+D441+D442+D443</f>
        <v>20.29</v>
      </c>
      <c r="E444" s="117">
        <f t="shared" si="32"/>
        <v>14.16</v>
      </c>
      <c r="F444" s="117">
        <f t="shared" si="32"/>
        <v>98.74</v>
      </c>
      <c r="G444" s="117">
        <f t="shared" si="32"/>
        <v>594.4</v>
      </c>
      <c r="H444" s="117">
        <f t="shared" si="32"/>
        <v>0.16999999999999998</v>
      </c>
      <c r="I444" s="117">
        <f t="shared" si="32"/>
        <v>6.79</v>
      </c>
      <c r="J444" s="117">
        <f t="shared" si="32"/>
        <v>0.04</v>
      </c>
      <c r="K444" s="117">
        <f t="shared" si="32"/>
        <v>1.79</v>
      </c>
      <c r="L444" s="117">
        <f t="shared" si="32"/>
        <v>68.11</v>
      </c>
      <c r="M444" s="117">
        <f t="shared" si="32"/>
        <v>70.47</v>
      </c>
      <c r="N444" s="117">
        <f t="shared" si="32"/>
        <v>5.41</v>
      </c>
      <c r="O444" s="117">
        <f t="shared" si="32"/>
        <v>271.03999999999996</v>
      </c>
    </row>
    <row r="445" spans="1:15">
      <c r="A445" s="271"/>
      <c r="B445" s="117" t="s">
        <v>213</v>
      </c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</row>
    <row r="446" spans="1:15">
      <c r="A446" s="503" t="s">
        <v>40</v>
      </c>
      <c r="B446" s="275" t="s">
        <v>262</v>
      </c>
      <c r="C446" s="260">
        <v>60</v>
      </c>
      <c r="D446" s="272">
        <v>0.66</v>
      </c>
      <c r="E446" s="272">
        <v>0.06</v>
      </c>
      <c r="F446" s="272">
        <v>2.1</v>
      </c>
      <c r="G446" s="272">
        <v>12</v>
      </c>
      <c r="H446" s="272">
        <v>0</v>
      </c>
      <c r="I446" s="272">
        <v>9</v>
      </c>
      <c r="J446" s="272">
        <v>0</v>
      </c>
      <c r="K446" s="272">
        <v>0.42</v>
      </c>
      <c r="L446" s="272">
        <v>6</v>
      </c>
      <c r="M446" s="272">
        <v>9</v>
      </c>
      <c r="N446" s="272">
        <v>0.48</v>
      </c>
      <c r="O446" s="272">
        <v>21</v>
      </c>
    </row>
    <row r="447" spans="1:15">
      <c r="A447" s="273" t="s">
        <v>263</v>
      </c>
      <c r="B447" s="62" t="s">
        <v>264</v>
      </c>
      <c r="C447" s="260">
        <v>200</v>
      </c>
      <c r="D447" s="272">
        <v>2.14</v>
      </c>
      <c r="E447" s="272">
        <v>2.74</v>
      </c>
      <c r="F447" s="272">
        <v>14.57</v>
      </c>
      <c r="G447" s="272">
        <v>91.76</v>
      </c>
      <c r="H447" s="272">
        <v>0.08</v>
      </c>
      <c r="I447" s="272">
        <v>9.1999999999999993</v>
      </c>
      <c r="J447" s="272">
        <v>0</v>
      </c>
      <c r="K447" s="272">
        <v>1.32</v>
      </c>
      <c r="L447" s="272">
        <v>17.03</v>
      </c>
      <c r="M447" s="272">
        <v>18.21</v>
      </c>
      <c r="N447" s="272">
        <v>0.78</v>
      </c>
      <c r="O447" s="272">
        <v>45.09</v>
      </c>
    </row>
    <row r="448" spans="1:15">
      <c r="A448" s="512" t="s">
        <v>72</v>
      </c>
      <c r="B448" s="62" t="s">
        <v>73</v>
      </c>
      <c r="C448" s="123">
        <v>180</v>
      </c>
      <c r="D448" s="268">
        <v>13.6</v>
      </c>
      <c r="E448" s="268">
        <v>13.39</v>
      </c>
      <c r="F448" s="268">
        <v>35.42</v>
      </c>
      <c r="G448" s="268">
        <v>316.8</v>
      </c>
      <c r="H448" s="268">
        <v>0.05</v>
      </c>
      <c r="I448" s="268">
        <v>0.28999999999999998</v>
      </c>
      <c r="J448" s="268">
        <v>0.04</v>
      </c>
      <c r="K448" s="268">
        <v>0.56999999999999995</v>
      </c>
      <c r="L448" s="268">
        <v>16.559999999999999</v>
      </c>
      <c r="M448" s="268">
        <v>38.159999999999997</v>
      </c>
      <c r="N448" s="268">
        <v>2.02</v>
      </c>
      <c r="O448" s="268">
        <v>163.44</v>
      </c>
    </row>
    <row r="449" spans="1:15">
      <c r="A449" s="273" t="s">
        <v>52</v>
      </c>
      <c r="B449" s="118" t="s">
        <v>53</v>
      </c>
      <c r="C449" s="123">
        <v>200</v>
      </c>
      <c r="D449" s="268">
        <v>0.5</v>
      </c>
      <c r="E449" s="268">
        <v>0</v>
      </c>
      <c r="F449" s="268">
        <v>27</v>
      </c>
      <c r="G449" s="268">
        <v>110</v>
      </c>
      <c r="H449" s="268">
        <v>0.01</v>
      </c>
      <c r="I449" s="268">
        <v>0.5</v>
      </c>
      <c r="J449" s="268">
        <v>0</v>
      </c>
      <c r="K449" s="268">
        <v>0</v>
      </c>
      <c r="L449" s="268">
        <v>28</v>
      </c>
      <c r="M449" s="268">
        <v>7</v>
      </c>
      <c r="N449" s="268">
        <v>1.5</v>
      </c>
      <c r="O449" s="268">
        <v>19</v>
      </c>
    </row>
    <row r="450" spans="1:15">
      <c r="A450" s="273" t="s">
        <v>22</v>
      </c>
      <c r="B450" s="118" t="s">
        <v>23</v>
      </c>
      <c r="C450" s="123">
        <v>54</v>
      </c>
      <c r="D450" s="268">
        <v>4.0999999999999996</v>
      </c>
      <c r="E450" s="268">
        <v>0.43</v>
      </c>
      <c r="F450" s="268">
        <v>26.57</v>
      </c>
      <c r="G450" s="268">
        <v>116.1</v>
      </c>
      <c r="H450" s="268">
        <v>0.06</v>
      </c>
      <c r="I450" s="268">
        <v>0</v>
      </c>
      <c r="J450" s="268">
        <v>0</v>
      </c>
      <c r="K450" s="268">
        <v>0.59</v>
      </c>
      <c r="L450" s="268">
        <v>10.8</v>
      </c>
      <c r="M450" s="268">
        <v>7.56</v>
      </c>
      <c r="N450" s="268">
        <v>0.59</v>
      </c>
      <c r="O450" s="268">
        <v>35.1</v>
      </c>
    </row>
    <row r="451" spans="1:15">
      <c r="A451" s="361" t="s">
        <v>69</v>
      </c>
      <c r="B451" s="118" t="s">
        <v>67</v>
      </c>
      <c r="C451" s="123">
        <v>25</v>
      </c>
      <c r="D451" s="268">
        <v>1.65</v>
      </c>
      <c r="E451" s="268">
        <v>0.3</v>
      </c>
      <c r="F451" s="268">
        <v>8.35</v>
      </c>
      <c r="G451" s="268">
        <v>43.5</v>
      </c>
      <c r="H451" s="268">
        <v>0.05</v>
      </c>
      <c r="I451" s="268">
        <v>0</v>
      </c>
      <c r="J451" s="268">
        <v>0</v>
      </c>
      <c r="K451" s="268">
        <v>0.35</v>
      </c>
      <c r="L451" s="268">
        <v>8.75</v>
      </c>
      <c r="M451" s="268">
        <v>11.75</v>
      </c>
      <c r="N451" s="268">
        <v>0.98</v>
      </c>
      <c r="O451" s="268">
        <v>39.5</v>
      </c>
    </row>
    <row r="452" spans="1:15">
      <c r="A452" s="361" t="s">
        <v>26</v>
      </c>
      <c r="B452" s="448" t="s">
        <v>285</v>
      </c>
      <c r="C452" s="123">
        <v>200</v>
      </c>
      <c r="D452" s="268">
        <v>2.09</v>
      </c>
      <c r="E452" s="268">
        <v>0.7</v>
      </c>
      <c r="F452" s="268">
        <v>29.37</v>
      </c>
      <c r="G452" s="268">
        <v>134.30000000000001</v>
      </c>
      <c r="H452" s="268">
        <v>0.06</v>
      </c>
      <c r="I452" s="268">
        <v>1.98</v>
      </c>
      <c r="J452" s="268">
        <v>0</v>
      </c>
      <c r="K452" s="268">
        <v>0.55000000000000004</v>
      </c>
      <c r="L452" s="268">
        <v>11.2</v>
      </c>
      <c r="M452" s="268">
        <v>58.7</v>
      </c>
      <c r="N452" s="268">
        <v>0.84</v>
      </c>
      <c r="O452" s="268">
        <v>39.200000000000003</v>
      </c>
    </row>
    <row r="453" spans="1:15">
      <c r="A453" s="271"/>
      <c r="B453" s="118" t="s">
        <v>27</v>
      </c>
      <c r="C453" s="117">
        <f>C446+C447+C448+C449+C450+C451+C452</f>
        <v>919</v>
      </c>
      <c r="D453" s="117">
        <f t="shared" ref="D453:O453" si="33">D446+D447+D448+D449+D450+D451+D452</f>
        <v>24.74</v>
      </c>
      <c r="E453" s="117">
        <f t="shared" si="33"/>
        <v>17.62</v>
      </c>
      <c r="F453" s="117">
        <f t="shared" si="33"/>
        <v>143.38</v>
      </c>
      <c r="G453" s="117">
        <f t="shared" si="33"/>
        <v>824.46</v>
      </c>
      <c r="H453" s="117">
        <f t="shared" si="33"/>
        <v>0.31</v>
      </c>
      <c r="I453" s="117">
        <f t="shared" si="33"/>
        <v>20.97</v>
      </c>
      <c r="J453" s="117">
        <f t="shared" si="33"/>
        <v>0.04</v>
      </c>
      <c r="K453" s="117">
        <f t="shared" si="33"/>
        <v>3.8</v>
      </c>
      <c r="L453" s="117">
        <f t="shared" si="33"/>
        <v>98.34</v>
      </c>
      <c r="M453" s="117">
        <f t="shared" si="33"/>
        <v>150.38</v>
      </c>
      <c r="N453" s="117">
        <f t="shared" si="33"/>
        <v>7.1899999999999995</v>
      </c>
      <c r="O453" s="117">
        <f t="shared" si="33"/>
        <v>362.33</v>
      </c>
    </row>
    <row r="454" spans="1:15">
      <c r="A454" s="273"/>
      <c r="B454" s="118" t="s">
        <v>103</v>
      </c>
      <c r="C454" s="117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</row>
    <row r="455" spans="1:15">
      <c r="A455" s="271" t="s">
        <v>144</v>
      </c>
      <c r="B455" s="124" t="s">
        <v>143</v>
      </c>
      <c r="C455" s="123">
        <v>60</v>
      </c>
      <c r="D455" s="268">
        <v>0.48</v>
      </c>
      <c r="E455" s="268">
        <v>6.06</v>
      </c>
      <c r="F455" s="268">
        <v>1.26</v>
      </c>
      <c r="G455" s="268">
        <v>61.2</v>
      </c>
      <c r="H455" s="268">
        <v>0.01</v>
      </c>
      <c r="I455" s="268">
        <v>4.2</v>
      </c>
      <c r="J455" s="268">
        <v>0</v>
      </c>
      <c r="K455" s="268">
        <v>2.76</v>
      </c>
      <c r="L455" s="268">
        <v>18</v>
      </c>
      <c r="M455" s="268">
        <v>7.8</v>
      </c>
      <c r="N455" s="268">
        <v>0.36</v>
      </c>
      <c r="O455" s="268">
        <v>18.600000000000001</v>
      </c>
    </row>
    <row r="456" spans="1:15">
      <c r="A456" s="204"/>
      <c r="B456" s="12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>
      <c r="A459" s="584" t="s">
        <v>50</v>
      </c>
      <c r="B459" s="584"/>
      <c r="C459" s="584"/>
      <c r="D459" s="584"/>
      <c r="E459" s="116"/>
      <c r="F459" s="116"/>
      <c r="G459" s="116"/>
    </row>
    <row r="460" spans="1:15">
      <c r="A460" s="584" t="s">
        <v>236</v>
      </c>
      <c r="B460" s="584"/>
      <c r="C460" s="584"/>
      <c r="D460" s="584"/>
      <c r="E460" s="116"/>
      <c r="F460" s="576" t="s">
        <v>238</v>
      </c>
      <c r="G460" s="576"/>
    </row>
    <row r="461" spans="1:15">
      <c r="A461" s="584" t="s">
        <v>120</v>
      </c>
      <c r="B461" s="584"/>
      <c r="C461" s="584"/>
      <c r="D461" s="584"/>
      <c r="E461" s="116"/>
      <c r="F461" s="116"/>
      <c r="G461" s="116"/>
    </row>
    <row r="462" spans="1:15" ht="15.75" thickBot="1">
      <c r="A462" s="584" t="s">
        <v>230</v>
      </c>
      <c r="B462" s="584"/>
      <c r="C462" s="584"/>
      <c r="D462" s="584"/>
      <c r="E462" s="116"/>
      <c r="F462" s="116"/>
      <c r="G462" s="116"/>
    </row>
    <row r="463" spans="1:15" ht="25.5">
      <c r="A463" s="631" t="s">
        <v>1</v>
      </c>
      <c r="B463" s="631" t="s">
        <v>2</v>
      </c>
      <c r="C463" s="633" t="s">
        <v>3</v>
      </c>
      <c r="D463" s="635" t="s">
        <v>4</v>
      </c>
      <c r="E463" s="636"/>
      <c r="F463" s="637"/>
      <c r="G463" s="440" t="s">
        <v>134</v>
      </c>
      <c r="H463" s="616" t="s">
        <v>9</v>
      </c>
      <c r="I463" s="617"/>
      <c r="J463" s="617"/>
      <c r="K463" s="618"/>
      <c r="L463" s="616" t="s">
        <v>14</v>
      </c>
      <c r="M463" s="617"/>
      <c r="N463" s="617"/>
      <c r="O463" s="618"/>
    </row>
    <row r="464" spans="1:15">
      <c r="A464" s="632"/>
      <c r="B464" s="632"/>
      <c r="C464" s="634"/>
      <c r="D464" s="123" t="s">
        <v>5</v>
      </c>
      <c r="E464" s="123" t="s">
        <v>6</v>
      </c>
      <c r="F464" s="123" t="s">
        <v>7</v>
      </c>
      <c r="G464" s="124"/>
      <c r="H464" s="430" t="s">
        <v>10</v>
      </c>
      <c r="I464" s="430" t="s">
        <v>11</v>
      </c>
      <c r="J464" s="430" t="s">
        <v>12</v>
      </c>
      <c r="K464" s="430" t="s">
        <v>13</v>
      </c>
      <c r="L464" s="430" t="s">
        <v>15</v>
      </c>
      <c r="M464" s="430" t="s">
        <v>16</v>
      </c>
      <c r="N464" s="430" t="s">
        <v>17</v>
      </c>
      <c r="O464" s="430" t="s">
        <v>18</v>
      </c>
    </row>
    <row r="465" spans="1:16">
      <c r="A465" s="464"/>
      <c r="B465" s="426" t="s">
        <v>95</v>
      </c>
      <c r="C465" s="432"/>
      <c r="D465" s="123"/>
      <c r="E465" s="123"/>
      <c r="F465" s="123"/>
      <c r="G465" s="124"/>
      <c r="H465" s="430"/>
      <c r="I465" s="430"/>
      <c r="J465" s="430"/>
      <c r="K465" s="430"/>
      <c r="L465" s="430"/>
      <c r="M465" s="430"/>
      <c r="N465" s="430"/>
      <c r="O465" s="430"/>
    </row>
    <row r="466" spans="1:16">
      <c r="A466" s="301" t="s">
        <v>75</v>
      </c>
      <c r="B466" s="135" t="s">
        <v>76</v>
      </c>
      <c r="C466" s="260">
        <v>200</v>
      </c>
      <c r="D466" s="272">
        <v>5.7</v>
      </c>
      <c r="E466" s="272">
        <v>5.26</v>
      </c>
      <c r="F466" s="272">
        <v>18.98</v>
      </c>
      <c r="G466" s="272">
        <v>146</v>
      </c>
      <c r="H466" s="272">
        <v>0.08</v>
      </c>
      <c r="I466" s="272">
        <v>0.92</v>
      </c>
      <c r="J466" s="272">
        <v>0.04</v>
      </c>
      <c r="K466" s="272">
        <v>0.26</v>
      </c>
      <c r="L466" s="272">
        <v>164.4</v>
      </c>
      <c r="M466" s="272">
        <v>21</v>
      </c>
      <c r="N466" s="272">
        <v>0.36</v>
      </c>
      <c r="O466" s="272">
        <v>136.80000000000001</v>
      </c>
    </row>
    <row r="467" spans="1:16">
      <c r="A467" s="271" t="s">
        <v>62</v>
      </c>
      <c r="B467" s="309" t="s">
        <v>147</v>
      </c>
      <c r="C467" s="260">
        <v>100</v>
      </c>
      <c r="D467" s="272">
        <v>15.99</v>
      </c>
      <c r="E467" s="272">
        <v>16.79</v>
      </c>
      <c r="F467" s="272">
        <v>15.93</v>
      </c>
      <c r="G467" s="272">
        <v>283.3</v>
      </c>
      <c r="H467" s="272">
        <v>0.4</v>
      </c>
      <c r="I467" s="272">
        <v>0.39</v>
      </c>
      <c r="J467" s="272">
        <v>0.13</v>
      </c>
      <c r="K467" s="272">
        <v>0.46</v>
      </c>
      <c r="L467" s="272">
        <v>197.98</v>
      </c>
      <c r="M467" s="272">
        <v>25.33</v>
      </c>
      <c r="N467" s="272">
        <v>0.66</v>
      </c>
      <c r="O467" s="272">
        <v>231.3</v>
      </c>
      <c r="P467" t="s">
        <v>231</v>
      </c>
    </row>
    <row r="468" spans="1:16">
      <c r="A468" s="271" t="s">
        <v>149</v>
      </c>
      <c r="B468" s="72" t="s">
        <v>148</v>
      </c>
      <c r="C468" s="260">
        <v>10</v>
      </c>
      <c r="D468" s="272">
        <v>0.72</v>
      </c>
      <c r="E468" s="272">
        <v>0.85</v>
      </c>
      <c r="F468" s="272">
        <v>5.55</v>
      </c>
      <c r="G468" s="272">
        <v>32.799999999999997</v>
      </c>
      <c r="H468" s="272">
        <v>6.0000000000000001E-3</v>
      </c>
      <c r="I468" s="272">
        <v>0.1</v>
      </c>
      <c r="J468" s="272">
        <v>4.0000000000000001E-3</v>
      </c>
      <c r="K468" s="272">
        <v>0.02</v>
      </c>
      <c r="L468" s="272">
        <v>30.7</v>
      </c>
      <c r="M468" s="272">
        <v>3.4</v>
      </c>
      <c r="N468" s="272">
        <v>0.02</v>
      </c>
      <c r="O468" s="272">
        <v>21.9</v>
      </c>
    </row>
    <row r="469" spans="1:16">
      <c r="A469" s="271" t="s">
        <v>52</v>
      </c>
      <c r="B469" s="124" t="s">
        <v>53</v>
      </c>
      <c r="C469" s="123">
        <v>200</v>
      </c>
      <c r="D469" s="268">
        <v>0.5</v>
      </c>
      <c r="E469" s="268">
        <v>0</v>
      </c>
      <c r="F469" s="268">
        <v>27</v>
      </c>
      <c r="G469" s="268">
        <v>110</v>
      </c>
      <c r="H469" s="268">
        <v>0.01</v>
      </c>
      <c r="I469" s="268">
        <v>0.5</v>
      </c>
      <c r="J469" s="268">
        <v>0</v>
      </c>
      <c r="K469" s="268">
        <v>0</v>
      </c>
      <c r="L469" s="268">
        <v>28</v>
      </c>
      <c r="M469" s="268">
        <v>7</v>
      </c>
      <c r="N469" s="268">
        <v>1.5</v>
      </c>
      <c r="O469" s="268">
        <v>19</v>
      </c>
    </row>
    <row r="470" spans="1:16">
      <c r="A470" s="299" t="s">
        <v>22</v>
      </c>
      <c r="B470" s="124" t="s">
        <v>23</v>
      </c>
      <c r="C470" s="123">
        <v>40</v>
      </c>
      <c r="D470" s="268">
        <v>3.04</v>
      </c>
      <c r="E470" s="268">
        <v>0.32</v>
      </c>
      <c r="F470" s="268">
        <v>19.68</v>
      </c>
      <c r="G470" s="268">
        <v>94</v>
      </c>
      <c r="H470" s="268">
        <v>0.04</v>
      </c>
      <c r="I470" s="268">
        <v>0</v>
      </c>
      <c r="J470" s="268">
        <v>0</v>
      </c>
      <c r="K470" s="268">
        <v>0.44</v>
      </c>
      <c r="L470" s="268">
        <v>8</v>
      </c>
      <c r="M470" s="268">
        <v>5.6</v>
      </c>
      <c r="N470" s="268">
        <v>0.44</v>
      </c>
      <c r="O470" s="268">
        <v>26</v>
      </c>
    </row>
    <row r="471" spans="1:16">
      <c r="A471" s="299" t="s">
        <v>69</v>
      </c>
      <c r="B471" s="124" t="s">
        <v>67</v>
      </c>
      <c r="C471" s="123">
        <v>20</v>
      </c>
      <c r="D471" s="268">
        <v>1.32</v>
      </c>
      <c r="E471" s="268">
        <v>0.24</v>
      </c>
      <c r="F471" s="268">
        <v>6.68</v>
      </c>
      <c r="G471" s="268">
        <v>34.799999999999997</v>
      </c>
      <c r="H471" s="268">
        <v>0.04</v>
      </c>
      <c r="I471" s="268">
        <v>0</v>
      </c>
      <c r="J471" s="268">
        <v>0</v>
      </c>
      <c r="K471" s="268">
        <v>0.28000000000000003</v>
      </c>
      <c r="L471" s="268">
        <v>7</v>
      </c>
      <c r="M471" s="268">
        <v>9.4</v>
      </c>
      <c r="N471" s="268">
        <v>0.78</v>
      </c>
      <c r="O471" s="268">
        <v>31.6</v>
      </c>
    </row>
    <row r="472" spans="1:16">
      <c r="A472" s="324"/>
      <c r="B472" s="118" t="s">
        <v>27</v>
      </c>
      <c r="C472" s="117">
        <f>C466+C467+C468+C469+C470+C471</f>
        <v>570</v>
      </c>
      <c r="D472" s="117">
        <f t="shared" ref="D472:O472" si="34">D466+D467+D468+D469+D470+D471</f>
        <v>27.27</v>
      </c>
      <c r="E472" s="117">
        <f t="shared" si="34"/>
        <v>23.459999999999997</v>
      </c>
      <c r="F472" s="117">
        <f t="shared" si="34"/>
        <v>93.82</v>
      </c>
      <c r="G472" s="117">
        <f t="shared" si="34"/>
        <v>700.9</v>
      </c>
      <c r="H472" s="117">
        <f t="shared" si="34"/>
        <v>0.57600000000000007</v>
      </c>
      <c r="I472" s="117">
        <f t="shared" si="34"/>
        <v>1.9100000000000001</v>
      </c>
      <c r="J472" s="117">
        <f t="shared" si="34"/>
        <v>0.17400000000000002</v>
      </c>
      <c r="K472" s="117">
        <f t="shared" si="34"/>
        <v>1.46</v>
      </c>
      <c r="L472" s="117">
        <f t="shared" si="34"/>
        <v>436.08</v>
      </c>
      <c r="M472" s="117">
        <f t="shared" si="34"/>
        <v>71.73</v>
      </c>
      <c r="N472" s="117">
        <f t="shared" si="34"/>
        <v>3.76</v>
      </c>
      <c r="O472" s="117">
        <f t="shared" si="34"/>
        <v>466.6</v>
      </c>
    </row>
    <row r="473" spans="1:16">
      <c r="A473" s="271"/>
      <c r="B473" s="117" t="s">
        <v>98</v>
      </c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</row>
    <row r="474" spans="1:16">
      <c r="A474" s="301" t="s">
        <v>75</v>
      </c>
      <c r="B474" s="135" t="s">
        <v>76</v>
      </c>
      <c r="C474" s="260">
        <v>200</v>
      </c>
      <c r="D474" s="272">
        <v>5.7</v>
      </c>
      <c r="E474" s="272">
        <v>5.26</v>
      </c>
      <c r="F474" s="272">
        <v>18.98</v>
      </c>
      <c r="G474" s="272">
        <v>146</v>
      </c>
      <c r="H474" s="272">
        <v>0.08</v>
      </c>
      <c r="I474" s="272">
        <v>0.92</v>
      </c>
      <c r="J474" s="272">
        <v>0.04</v>
      </c>
      <c r="K474" s="272">
        <v>0.26</v>
      </c>
      <c r="L474" s="272">
        <v>164.4</v>
      </c>
      <c r="M474" s="272">
        <v>21</v>
      </c>
      <c r="N474" s="272">
        <v>0.36</v>
      </c>
      <c r="O474" s="272">
        <v>136.80000000000001</v>
      </c>
    </row>
    <row r="475" spans="1:16">
      <c r="A475" s="271" t="s">
        <v>62</v>
      </c>
      <c r="B475" s="309" t="s">
        <v>147</v>
      </c>
      <c r="C475" s="260">
        <v>100</v>
      </c>
      <c r="D475" s="272">
        <v>15.99</v>
      </c>
      <c r="E475" s="272">
        <v>16.79</v>
      </c>
      <c r="F475" s="272">
        <v>15.93</v>
      </c>
      <c r="G475" s="272">
        <v>283.3</v>
      </c>
      <c r="H475" s="272">
        <v>0.4</v>
      </c>
      <c r="I475" s="272">
        <v>0.39</v>
      </c>
      <c r="J475" s="272">
        <v>0.13</v>
      </c>
      <c r="K475" s="272">
        <v>0.46</v>
      </c>
      <c r="L475" s="272">
        <v>197.98</v>
      </c>
      <c r="M475" s="272">
        <v>25.33</v>
      </c>
      <c r="N475" s="272">
        <v>0.66</v>
      </c>
      <c r="O475" s="272">
        <v>231.3</v>
      </c>
      <c r="P475" t="s">
        <v>231</v>
      </c>
    </row>
    <row r="476" spans="1:16">
      <c r="A476" s="271" t="s">
        <v>149</v>
      </c>
      <c r="B476" s="72" t="s">
        <v>148</v>
      </c>
      <c r="C476" s="260">
        <v>10</v>
      </c>
      <c r="D476" s="272">
        <v>0.72</v>
      </c>
      <c r="E476" s="272">
        <v>0.85</v>
      </c>
      <c r="F476" s="272">
        <v>5.55</v>
      </c>
      <c r="G476" s="272">
        <v>32.799999999999997</v>
      </c>
      <c r="H476" s="272">
        <v>6.0000000000000001E-3</v>
      </c>
      <c r="I476" s="272">
        <v>0.1</v>
      </c>
      <c r="J476" s="272">
        <v>4.0000000000000001E-3</v>
      </c>
      <c r="K476" s="272">
        <v>0.02</v>
      </c>
      <c r="L476" s="272">
        <v>30.7</v>
      </c>
      <c r="M476" s="272">
        <v>3.4</v>
      </c>
      <c r="N476" s="272">
        <v>0.02</v>
      </c>
      <c r="O476" s="272">
        <v>21.9</v>
      </c>
    </row>
    <row r="477" spans="1:16">
      <c r="A477" s="271" t="s">
        <v>52</v>
      </c>
      <c r="B477" s="124" t="s">
        <v>53</v>
      </c>
      <c r="C477" s="123">
        <v>200</v>
      </c>
      <c r="D477" s="268">
        <v>0.5</v>
      </c>
      <c r="E477" s="268">
        <v>0</v>
      </c>
      <c r="F477" s="268">
        <v>27</v>
      </c>
      <c r="G477" s="268">
        <v>110</v>
      </c>
      <c r="H477" s="268">
        <v>0.01</v>
      </c>
      <c r="I477" s="268">
        <v>0.5</v>
      </c>
      <c r="J477" s="268">
        <v>0</v>
      </c>
      <c r="K477" s="268">
        <v>0</v>
      </c>
      <c r="L477" s="268">
        <v>28</v>
      </c>
      <c r="M477" s="268">
        <v>7</v>
      </c>
      <c r="N477" s="268">
        <v>1.5</v>
      </c>
      <c r="O477" s="268">
        <v>19</v>
      </c>
    </row>
    <row r="478" spans="1:16">
      <c r="A478" s="299" t="s">
        <v>22</v>
      </c>
      <c r="B478" s="124" t="s">
        <v>23</v>
      </c>
      <c r="C478" s="123">
        <v>40</v>
      </c>
      <c r="D478" s="268">
        <v>3.04</v>
      </c>
      <c r="E478" s="268">
        <v>0.32</v>
      </c>
      <c r="F478" s="268">
        <v>19.68</v>
      </c>
      <c r="G478" s="268">
        <v>94</v>
      </c>
      <c r="H478" s="268">
        <v>0.04</v>
      </c>
      <c r="I478" s="268">
        <v>0</v>
      </c>
      <c r="J478" s="268">
        <v>0</v>
      </c>
      <c r="K478" s="268">
        <v>0.44</v>
      </c>
      <c r="L478" s="268">
        <v>8</v>
      </c>
      <c r="M478" s="268">
        <v>5.6</v>
      </c>
      <c r="N478" s="268">
        <v>0.44</v>
      </c>
      <c r="O478" s="268">
        <v>26</v>
      </c>
    </row>
    <row r="479" spans="1:16">
      <c r="A479" s="299" t="s">
        <v>69</v>
      </c>
      <c r="B479" s="124" t="s">
        <v>67</v>
      </c>
      <c r="C479" s="123">
        <v>20</v>
      </c>
      <c r="D479" s="268">
        <v>1.32</v>
      </c>
      <c r="E479" s="268">
        <v>0.24</v>
      </c>
      <c r="F479" s="268">
        <v>6.68</v>
      </c>
      <c r="G479" s="268">
        <v>34.799999999999997</v>
      </c>
      <c r="H479" s="268">
        <v>0.04</v>
      </c>
      <c r="I479" s="268">
        <v>0</v>
      </c>
      <c r="J479" s="268">
        <v>0</v>
      </c>
      <c r="K479" s="268">
        <v>0.28000000000000003</v>
      </c>
      <c r="L479" s="268">
        <v>7</v>
      </c>
      <c r="M479" s="268">
        <v>9.4</v>
      </c>
      <c r="N479" s="268">
        <v>0.78</v>
      </c>
      <c r="O479" s="268">
        <v>31.6</v>
      </c>
    </row>
    <row r="480" spans="1:16">
      <c r="A480" s="324"/>
      <c r="B480" s="118" t="s">
        <v>27</v>
      </c>
      <c r="C480" s="117">
        <f>C474+C475+C476+C477+C478+C479</f>
        <v>570</v>
      </c>
      <c r="D480" s="117">
        <f t="shared" ref="D480:O480" si="35">D474+D475+D476+D477+D478+D479</f>
        <v>27.27</v>
      </c>
      <c r="E480" s="117">
        <f t="shared" si="35"/>
        <v>23.459999999999997</v>
      </c>
      <c r="F480" s="117">
        <f t="shared" si="35"/>
        <v>93.82</v>
      </c>
      <c r="G480" s="117">
        <f t="shared" si="35"/>
        <v>700.9</v>
      </c>
      <c r="H480" s="117">
        <f t="shared" si="35"/>
        <v>0.57600000000000007</v>
      </c>
      <c r="I480" s="117">
        <f t="shared" si="35"/>
        <v>1.9100000000000001</v>
      </c>
      <c r="J480" s="117">
        <f t="shared" si="35"/>
        <v>0.17400000000000002</v>
      </c>
      <c r="K480" s="117">
        <f t="shared" si="35"/>
        <v>1.46</v>
      </c>
      <c r="L480" s="117">
        <f t="shared" si="35"/>
        <v>436.08</v>
      </c>
      <c r="M480" s="117">
        <f t="shared" si="35"/>
        <v>71.73</v>
      </c>
      <c r="N480" s="117">
        <f t="shared" si="35"/>
        <v>3.76</v>
      </c>
      <c r="O480" s="117">
        <f t="shared" si="35"/>
        <v>466.6</v>
      </c>
    </row>
    <row r="481" spans="1:16">
      <c r="A481" s="204"/>
      <c r="B481" s="6"/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6">
      <c r="A482" s="584" t="s">
        <v>50</v>
      </c>
      <c r="B482" s="584"/>
      <c r="C482" s="584"/>
      <c r="D482" s="584"/>
    </row>
    <row r="483" spans="1:16">
      <c r="A483" s="584" t="s">
        <v>237</v>
      </c>
      <c r="B483" s="584"/>
      <c r="C483" s="584"/>
      <c r="D483" s="584"/>
    </row>
    <row r="484" spans="1:16">
      <c r="A484" s="584" t="s">
        <v>120</v>
      </c>
      <c r="B484" s="584"/>
      <c r="C484" s="584"/>
      <c r="D484" s="584"/>
    </row>
    <row r="485" spans="1:16" ht="15.75" thickBot="1">
      <c r="A485" s="584" t="s">
        <v>230</v>
      </c>
      <c r="B485" s="584"/>
      <c r="C485" s="584"/>
      <c r="D485" s="584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</row>
    <row r="486" spans="1:16" ht="25.5">
      <c r="A486" s="631" t="s">
        <v>1</v>
      </c>
      <c r="B486" s="631" t="s">
        <v>2</v>
      </c>
      <c r="C486" s="633" t="s">
        <v>3</v>
      </c>
      <c r="D486" s="635" t="s">
        <v>4</v>
      </c>
      <c r="E486" s="636"/>
      <c r="F486" s="637"/>
      <c r="G486" s="440" t="s">
        <v>134</v>
      </c>
      <c r="H486" s="616" t="s">
        <v>9</v>
      </c>
      <c r="I486" s="617"/>
      <c r="J486" s="617"/>
      <c r="K486" s="618"/>
      <c r="L486" s="616" t="s">
        <v>14</v>
      </c>
      <c r="M486" s="617"/>
      <c r="N486" s="617"/>
      <c r="O486" s="618"/>
    </row>
    <row r="487" spans="1:16">
      <c r="A487" s="632"/>
      <c r="B487" s="632"/>
      <c r="C487" s="634"/>
      <c r="D487" s="123" t="s">
        <v>5</v>
      </c>
      <c r="E487" s="123" t="s">
        <v>6</v>
      </c>
      <c r="F487" s="123" t="s">
        <v>7</v>
      </c>
      <c r="G487" s="124"/>
      <c r="H487" s="430" t="s">
        <v>10</v>
      </c>
      <c r="I487" s="430" t="s">
        <v>11</v>
      </c>
      <c r="J487" s="430" t="s">
        <v>12</v>
      </c>
      <c r="K487" s="430" t="s">
        <v>13</v>
      </c>
      <c r="L487" s="430" t="s">
        <v>15</v>
      </c>
      <c r="M487" s="430" t="s">
        <v>16</v>
      </c>
      <c r="N487" s="430" t="s">
        <v>17</v>
      </c>
      <c r="O487" s="430" t="s">
        <v>18</v>
      </c>
    </row>
    <row r="488" spans="1:16">
      <c r="A488" s="464"/>
      <c r="B488" s="426" t="s">
        <v>95</v>
      </c>
      <c r="C488" s="432"/>
      <c r="D488" s="123"/>
      <c r="E488" s="123"/>
      <c r="F488" s="123"/>
      <c r="G488" s="124"/>
      <c r="H488" s="430"/>
      <c r="I488" s="430"/>
      <c r="J488" s="430"/>
      <c r="K488" s="430"/>
      <c r="L488" s="430"/>
      <c r="M488" s="430"/>
      <c r="N488" s="430"/>
      <c r="O488" s="430"/>
    </row>
    <row r="489" spans="1:16">
      <c r="A489" s="468" t="s">
        <v>276</v>
      </c>
      <c r="B489" s="136" t="s">
        <v>277</v>
      </c>
      <c r="C489" s="123">
        <v>50</v>
      </c>
      <c r="D489" s="268">
        <v>0.66</v>
      </c>
      <c r="E489" s="268">
        <v>5.05</v>
      </c>
      <c r="F489" s="268">
        <v>2.33</v>
      </c>
      <c r="G489" s="268">
        <v>58.02</v>
      </c>
      <c r="H489" s="268">
        <v>0.01</v>
      </c>
      <c r="I489" s="268">
        <v>5.13</v>
      </c>
      <c r="J489" s="268">
        <v>0</v>
      </c>
      <c r="K489" s="268">
        <v>2.2999999999999998</v>
      </c>
      <c r="L489" s="268">
        <v>17.32</v>
      </c>
      <c r="M489" s="268">
        <v>8.8000000000000007</v>
      </c>
      <c r="N489" s="268">
        <v>0.41</v>
      </c>
      <c r="O489" s="268">
        <v>18.75</v>
      </c>
      <c r="P489" s="116"/>
    </row>
    <row r="490" spans="1:16">
      <c r="A490" s="299" t="s">
        <v>41</v>
      </c>
      <c r="B490" s="124" t="s">
        <v>86</v>
      </c>
      <c r="C490" s="123">
        <v>100</v>
      </c>
      <c r="D490" s="268">
        <v>17.8</v>
      </c>
      <c r="E490" s="268">
        <v>0.7</v>
      </c>
      <c r="F490" s="268">
        <v>0.4</v>
      </c>
      <c r="G490" s="268">
        <v>79</v>
      </c>
      <c r="H490" s="268">
        <v>0.06</v>
      </c>
      <c r="I490" s="268">
        <v>0.6</v>
      </c>
      <c r="J490" s="268">
        <v>0.01</v>
      </c>
      <c r="K490" s="268">
        <v>1.1000000000000001</v>
      </c>
      <c r="L490" s="268">
        <v>23</v>
      </c>
      <c r="M490" s="268">
        <v>24</v>
      </c>
      <c r="N490" s="268">
        <v>0.4</v>
      </c>
      <c r="O490" s="268">
        <v>182</v>
      </c>
      <c r="P490" s="116"/>
    </row>
    <row r="491" spans="1:16" ht="15.75" customHeight="1">
      <c r="A491" s="299" t="s">
        <v>42</v>
      </c>
      <c r="B491" s="124" t="s">
        <v>43</v>
      </c>
      <c r="C491" s="123">
        <v>150</v>
      </c>
      <c r="D491" s="268">
        <v>3.15</v>
      </c>
      <c r="E491" s="268">
        <v>6.6</v>
      </c>
      <c r="F491" s="268">
        <v>16.350000000000001</v>
      </c>
      <c r="G491" s="268">
        <v>138</v>
      </c>
      <c r="H491" s="268">
        <v>0.13</v>
      </c>
      <c r="I491" s="268">
        <v>5.0999999999999996</v>
      </c>
      <c r="J491" s="268">
        <v>0.04</v>
      </c>
      <c r="K491" s="268">
        <v>0.15</v>
      </c>
      <c r="L491" s="268">
        <v>39</v>
      </c>
      <c r="M491" s="268">
        <v>28.5</v>
      </c>
      <c r="N491" s="268">
        <v>1.05</v>
      </c>
      <c r="O491" s="268">
        <v>85.5</v>
      </c>
      <c r="P491" s="116"/>
    </row>
    <row r="492" spans="1:16">
      <c r="A492" s="299" t="s">
        <v>20</v>
      </c>
      <c r="B492" s="124" t="s">
        <v>21</v>
      </c>
      <c r="C492" s="123">
        <v>200</v>
      </c>
      <c r="D492" s="268">
        <v>0.1</v>
      </c>
      <c r="E492" s="268">
        <v>0</v>
      </c>
      <c r="F492" s="268">
        <v>15</v>
      </c>
      <c r="G492" s="268">
        <v>60</v>
      </c>
      <c r="H492" s="268">
        <v>0</v>
      </c>
      <c r="I492" s="268">
        <v>0</v>
      </c>
      <c r="J492" s="268">
        <v>0</v>
      </c>
      <c r="K492" s="268">
        <v>0</v>
      </c>
      <c r="L492" s="268">
        <v>11</v>
      </c>
      <c r="M492" s="268">
        <v>1</v>
      </c>
      <c r="N492" s="268">
        <v>0.3</v>
      </c>
      <c r="O492" s="268">
        <v>3</v>
      </c>
      <c r="P492" s="116"/>
    </row>
    <row r="493" spans="1:16">
      <c r="A493" s="299" t="s">
        <v>22</v>
      </c>
      <c r="B493" s="124" t="s">
        <v>23</v>
      </c>
      <c r="C493" s="123">
        <v>50</v>
      </c>
      <c r="D493" s="268">
        <v>3.8</v>
      </c>
      <c r="E493" s="268">
        <v>0.4</v>
      </c>
      <c r="F493" s="268">
        <v>24.6</v>
      </c>
      <c r="G493" s="268">
        <v>117.5</v>
      </c>
      <c r="H493" s="268">
        <v>0.05</v>
      </c>
      <c r="I493" s="268">
        <v>0</v>
      </c>
      <c r="J493" s="268">
        <v>0</v>
      </c>
      <c r="K493" s="268">
        <v>0.55000000000000004</v>
      </c>
      <c r="L493" s="268">
        <v>10</v>
      </c>
      <c r="M493" s="268">
        <v>7</v>
      </c>
      <c r="N493" s="268">
        <v>0.55000000000000004</v>
      </c>
      <c r="O493" s="268">
        <v>32.5</v>
      </c>
      <c r="P493" s="116" t="s">
        <v>231</v>
      </c>
    </row>
    <row r="494" spans="1:16">
      <c r="A494" s="299" t="s">
        <v>69</v>
      </c>
      <c r="B494" s="124" t="s">
        <v>67</v>
      </c>
      <c r="C494" s="123">
        <v>30</v>
      </c>
      <c r="D494" s="268">
        <v>1.98</v>
      </c>
      <c r="E494" s="268">
        <v>0.36</v>
      </c>
      <c r="F494" s="268">
        <v>10.02</v>
      </c>
      <c r="G494" s="268">
        <v>52.2</v>
      </c>
      <c r="H494" s="268">
        <v>0.06</v>
      </c>
      <c r="I494" s="268">
        <v>0</v>
      </c>
      <c r="J494" s="268">
        <v>0</v>
      </c>
      <c r="K494" s="268">
        <v>0.42</v>
      </c>
      <c r="L494" s="268">
        <v>10.5</v>
      </c>
      <c r="M494" s="268">
        <v>14.1</v>
      </c>
      <c r="N494" s="268">
        <v>1.17</v>
      </c>
      <c r="O494" s="268">
        <v>47.4</v>
      </c>
      <c r="P494" s="116" t="s">
        <v>231</v>
      </c>
    </row>
    <row r="495" spans="1:16">
      <c r="A495" s="361"/>
      <c r="B495" s="118" t="s">
        <v>27</v>
      </c>
      <c r="C495" s="358">
        <f>C489+C490+C491+C492+C493+C494</f>
        <v>580</v>
      </c>
      <c r="D495" s="129">
        <f t="shared" ref="D495:O495" si="36">D489+D490+D491+D492+D493+D494</f>
        <v>27.490000000000002</v>
      </c>
      <c r="E495" s="129">
        <f t="shared" si="36"/>
        <v>13.11</v>
      </c>
      <c r="F495" s="129">
        <f t="shared" si="36"/>
        <v>68.7</v>
      </c>
      <c r="G495" s="129">
        <f t="shared" si="36"/>
        <v>504.71999999999997</v>
      </c>
      <c r="H495" s="129">
        <f t="shared" si="36"/>
        <v>0.31</v>
      </c>
      <c r="I495" s="129">
        <f t="shared" si="36"/>
        <v>10.829999999999998</v>
      </c>
      <c r="J495" s="129">
        <f t="shared" si="36"/>
        <v>0.05</v>
      </c>
      <c r="K495" s="129">
        <f t="shared" si="36"/>
        <v>4.5199999999999996</v>
      </c>
      <c r="L495" s="129">
        <f t="shared" si="36"/>
        <v>110.82</v>
      </c>
      <c r="M495" s="129">
        <f t="shared" si="36"/>
        <v>83.399999999999991</v>
      </c>
      <c r="N495" s="129">
        <f t="shared" si="36"/>
        <v>3.88</v>
      </c>
      <c r="O495" s="129">
        <f t="shared" si="36"/>
        <v>369.15</v>
      </c>
      <c r="P495" s="116"/>
    </row>
    <row r="496" spans="1:16">
      <c r="A496" s="431"/>
      <c r="B496" s="117" t="s">
        <v>213</v>
      </c>
      <c r="C496" s="432"/>
      <c r="D496" s="123"/>
      <c r="E496" s="123"/>
      <c r="F496" s="123"/>
      <c r="G496" s="124"/>
      <c r="H496" s="430"/>
      <c r="I496" s="430"/>
      <c r="J496" s="430"/>
      <c r="K496" s="430"/>
      <c r="L496" s="430"/>
      <c r="M496" s="430"/>
      <c r="N496" s="430"/>
      <c r="O496" s="430"/>
    </row>
    <row r="497" spans="1:16" ht="16.5" customHeight="1">
      <c r="A497" s="468" t="s">
        <v>276</v>
      </c>
      <c r="B497" s="136" t="s">
        <v>277</v>
      </c>
      <c r="C497" s="123">
        <v>50</v>
      </c>
      <c r="D497" s="268">
        <v>0.66</v>
      </c>
      <c r="E497" s="268">
        <v>5.05</v>
      </c>
      <c r="F497" s="268">
        <v>2.33</v>
      </c>
      <c r="G497" s="268">
        <v>58.02</v>
      </c>
      <c r="H497" s="268">
        <v>0.01</v>
      </c>
      <c r="I497" s="268">
        <v>5.13</v>
      </c>
      <c r="J497" s="268">
        <v>0</v>
      </c>
      <c r="K497" s="268">
        <v>2.2999999999999998</v>
      </c>
      <c r="L497" s="268">
        <v>17.32</v>
      </c>
      <c r="M497" s="268">
        <v>8.8000000000000007</v>
      </c>
      <c r="N497" s="268">
        <v>0.41</v>
      </c>
      <c r="O497" s="268">
        <v>18.75</v>
      </c>
      <c r="P497" s="66" t="s">
        <v>135</v>
      </c>
    </row>
    <row r="498" spans="1:16">
      <c r="A498" s="275" t="s">
        <v>265</v>
      </c>
      <c r="B498" s="442" t="s">
        <v>266</v>
      </c>
      <c r="C498" s="260">
        <v>200</v>
      </c>
      <c r="D498" s="272">
        <v>2.14</v>
      </c>
      <c r="E498" s="272">
        <v>2.74</v>
      </c>
      <c r="F498" s="272">
        <v>14.57</v>
      </c>
      <c r="G498" s="272">
        <v>91.76</v>
      </c>
      <c r="H498" s="272">
        <v>0.08</v>
      </c>
      <c r="I498" s="272">
        <v>9.1999999999999993</v>
      </c>
      <c r="J498" s="272">
        <v>0</v>
      </c>
      <c r="K498" s="272">
        <v>1.32</v>
      </c>
      <c r="L498" s="272">
        <v>17.03</v>
      </c>
      <c r="M498" s="272">
        <v>18.21</v>
      </c>
      <c r="N498" s="272">
        <v>0.78</v>
      </c>
      <c r="O498" s="272">
        <v>45.09</v>
      </c>
    </row>
    <row r="499" spans="1:16">
      <c r="A499" s="118" t="s">
        <v>41</v>
      </c>
      <c r="B499" s="118" t="s">
        <v>86</v>
      </c>
      <c r="C499" s="123">
        <v>100</v>
      </c>
      <c r="D499" s="268">
        <v>17.8</v>
      </c>
      <c r="E499" s="268">
        <v>10.199999999999999</v>
      </c>
      <c r="F499" s="268">
        <v>0.4</v>
      </c>
      <c r="G499" s="268">
        <v>79</v>
      </c>
      <c r="H499" s="268">
        <v>0.06</v>
      </c>
      <c r="I499" s="268">
        <v>0.6</v>
      </c>
      <c r="J499" s="268">
        <v>0.01</v>
      </c>
      <c r="K499" s="268">
        <v>1.1000000000000001</v>
      </c>
      <c r="L499" s="268">
        <v>23</v>
      </c>
      <c r="M499" s="268">
        <v>24</v>
      </c>
      <c r="N499" s="268">
        <v>0.4</v>
      </c>
      <c r="O499" s="268">
        <v>182</v>
      </c>
    </row>
    <row r="500" spans="1:16">
      <c r="A500" s="118" t="s">
        <v>42</v>
      </c>
      <c r="B500" s="118" t="s">
        <v>43</v>
      </c>
      <c r="C500" s="123">
        <v>150</v>
      </c>
      <c r="D500" s="268">
        <v>3.15</v>
      </c>
      <c r="E500" s="268">
        <v>6.6</v>
      </c>
      <c r="F500" s="268">
        <v>16.350000000000001</v>
      </c>
      <c r="G500" s="268">
        <v>138</v>
      </c>
      <c r="H500" s="268">
        <v>0.13</v>
      </c>
      <c r="I500" s="268">
        <v>5.0999999999999996</v>
      </c>
      <c r="J500" s="268">
        <v>0.04</v>
      </c>
      <c r="K500" s="268">
        <v>0.15</v>
      </c>
      <c r="L500" s="268">
        <v>39</v>
      </c>
      <c r="M500" s="268">
        <v>28.5</v>
      </c>
      <c r="N500" s="268">
        <v>1.05</v>
      </c>
      <c r="O500" s="268">
        <v>85.5</v>
      </c>
    </row>
    <row r="501" spans="1:16" s="222" customFormat="1">
      <c r="A501" s="118" t="s">
        <v>20</v>
      </c>
      <c r="B501" s="118" t="s">
        <v>21</v>
      </c>
      <c r="C501" s="123">
        <v>200</v>
      </c>
      <c r="D501" s="268">
        <v>0.1</v>
      </c>
      <c r="E501" s="268">
        <v>0</v>
      </c>
      <c r="F501" s="268">
        <v>15</v>
      </c>
      <c r="G501" s="268">
        <v>60</v>
      </c>
      <c r="H501" s="268">
        <v>0</v>
      </c>
      <c r="I501" s="268">
        <v>0</v>
      </c>
      <c r="J501" s="268">
        <v>0</v>
      </c>
      <c r="K501" s="268">
        <v>0</v>
      </c>
      <c r="L501" s="268">
        <v>11</v>
      </c>
      <c r="M501" s="268">
        <v>1</v>
      </c>
      <c r="N501" s="268">
        <v>0.3</v>
      </c>
      <c r="O501" s="268">
        <v>3</v>
      </c>
      <c r="P501" s="222" t="s">
        <v>231</v>
      </c>
    </row>
    <row r="502" spans="1:16">
      <c r="A502" s="273" t="s">
        <v>22</v>
      </c>
      <c r="B502" s="118" t="s">
        <v>23</v>
      </c>
      <c r="C502" s="123">
        <v>50</v>
      </c>
      <c r="D502" s="268">
        <v>3.8</v>
      </c>
      <c r="E502" s="268">
        <v>0.4</v>
      </c>
      <c r="F502" s="268">
        <v>24.6</v>
      </c>
      <c r="G502" s="268">
        <v>117.5</v>
      </c>
      <c r="H502" s="268">
        <v>0.05</v>
      </c>
      <c r="I502" s="268">
        <v>0</v>
      </c>
      <c r="J502" s="268">
        <v>0</v>
      </c>
      <c r="K502" s="268">
        <v>0.56999999999999995</v>
      </c>
      <c r="L502" s="268">
        <v>7.5</v>
      </c>
      <c r="M502" s="268">
        <v>9.99</v>
      </c>
      <c r="N502" s="268">
        <v>0.55000000000000004</v>
      </c>
      <c r="O502" s="268">
        <v>32.5</v>
      </c>
      <c r="P502" t="s">
        <v>231</v>
      </c>
    </row>
    <row r="503" spans="1:16">
      <c r="A503" s="271" t="s">
        <v>69</v>
      </c>
      <c r="B503" s="118" t="s">
        <v>67</v>
      </c>
      <c r="C503" s="123">
        <v>20</v>
      </c>
      <c r="D503" s="268">
        <v>1.32</v>
      </c>
      <c r="E503" s="268">
        <v>0.24</v>
      </c>
      <c r="F503" s="268">
        <v>6.68</v>
      </c>
      <c r="G503" s="268">
        <v>34.799999999999997</v>
      </c>
      <c r="H503" s="268">
        <v>0.04</v>
      </c>
      <c r="I503" s="268">
        <v>0</v>
      </c>
      <c r="J503" s="268">
        <v>0</v>
      </c>
      <c r="K503" s="268">
        <v>0.28000000000000003</v>
      </c>
      <c r="L503" s="268">
        <v>7</v>
      </c>
      <c r="M503" s="268">
        <v>9.4</v>
      </c>
      <c r="N503" s="268">
        <v>0.78</v>
      </c>
      <c r="O503" s="268">
        <v>31.6</v>
      </c>
    </row>
    <row r="504" spans="1:16">
      <c r="A504" s="273" t="s">
        <v>184</v>
      </c>
      <c r="B504" s="442" t="s">
        <v>183</v>
      </c>
      <c r="C504" s="260">
        <v>25</v>
      </c>
      <c r="D504" s="272">
        <v>1.5</v>
      </c>
      <c r="E504" s="272">
        <v>1.33</v>
      </c>
      <c r="F504" s="272">
        <v>15.2</v>
      </c>
      <c r="G504" s="272">
        <v>79</v>
      </c>
      <c r="H504" s="272">
        <v>0.01</v>
      </c>
      <c r="I504" s="272">
        <v>0.04</v>
      </c>
      <c r="J504" s="272">
        <v>0.01</v>
      </c>
      <c r="K504" s="272">
        <v>0.2</v>
      </c>
      <c r="L504" s="272">
        <v>4.58</v>
      </c>
      <c r="M504" s="272">
        <v>2.4900000000000002</v>
      </c>
      <c r="N504" s="272">
        <v>0.28999999999999998</v>
      </c>
      <c r="O504" s="272">
        <v>13.33</v>
      </c>
    </row>
    <row r="505" spans="1:16">
      <c r="A505" s="273" t="s">
        <v>63</v>
      </c>
      <c r="B505" s="273" t="s">
        <v>64</v>
      </c>
      <c r="C505" s="126">
        <v>190</v>
      </c>
      <c r="D505" s="272">
        <v>9.5</v>
      </c>
      <c r="E505" s="272">
        <v>6.08</v>
      </c>
      <c r="F505" s="272">
        <v>16.14</v>
      </c>
      <c r="G505" s="272">
        <v>165.3</v>
      </c>
      <c r="H505" s="272">
        <v>0.06</v>
      </c>
      <c r="I505" s="272">
        <v>1.1399999999999999</v>
      </c>
      <c r="J505" s="272">
        <v>0.04</v>
      </c>
      <c r="K505" s="272">
        <v>0</v>
      </c>
      <c r="L505" s="272">
        <v>226.1</v>
      </c>
      <c r="M505" s="272">
        <v>26.6</v>
      </c>
      <c r="N505" s="272">
        <v>0.18</v>
      </c>
      <c r="O505" s="272">
        <v>172.9</v>
      </c>
    </row>
    <row r="506" spans="1:16">
      <c r="A506" s="118"/>
      <c r="B506" s="118" t="s">
        <v>27</v>
      </c>
      <c r="C506" s="358">
        <f>C497+C498+C499+C500+C501+C502+C503+C504+C505</f>
        <v>985</v>
      </c>
      <c r="D506" s="129">
        <f t="shared" ref="D506:O506" si="37">D497+D498+D499+D500+D501+D502+D503+D504+D505</f>
        <v>39.97</v>
      </c>
      <c r="E506" s="129">
        <f t="shared" si="37"/>
        <v>32.639999999999993</v>
      </c>
      <c r="F506" s="129">
        <f t="shared" si="37"/>
        <v>111.27000000000001</v>
      </c>
      <c r="G506" s="129">
        <f t="shared" si="37"/>
        <v>823.37999999999988</v>
      </c>
      <c r="H506" s="129">
        <f t="shared" si="37"/>
        <v>0.44</v>
      </c>
      <c r="I506" s="129">
        <f t="shared" si="37"/>
        <v>21.209999999999997</v>
      </c>
      <c r="J506" s="129">
        <f t="shared" si="37"/>
        <v>0.1</v>
      </c>
      <c r="K506" s="129">
        <f t="shared" si="37"/>
        <v>5.9200000000000017</v>
      </c>
      <c r="L506" s="129">
        <f t="shared" si="37"/>
        <v>352.53</v>
      </c>
      <c r="M506" s="129">
        <f t="shared" si="37"/>
        <v>128.99</v>
      </c>
      <c r="N506" s="129">
        <f t="shared" si="37"/>
        <v>4.7399999999999993</v>
      </c>
      <c r="O506" s="129">
        <f t="shared" si="37"/>
        <v>584.67000000000007</v>
      </c>
    </row>
    <row r="507" spans="1:16">
      <c r="A507" s="116"/>
      <c r="B507" s="359" t="s">
        <v>177</v>
      </c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</row>
    <row r="508" spans="1:16">
      <c r="A508" s="299" t="s">
        <v>144</v>
      </c>
      <c r="B508" s="124" t="s">
        <v>143</v>
      </c>
      <c r="C508" s="123">
        <v>60</v>
      </c>
      <c r="D508" s="268">
        <v>0.48</v>
      </c>
      <c r="E508" s="268">
        <v>6.06</v>
      </c>
      <c r="F508" s="268">
        <v>1.26</v>
      </c>
      <c r="G508" s="268">
        <v>61.2</v>
      </c>
      <c r="H508" s="268">
        <v>0.01</v>
      </c>
      <c r="I508" s="268">
        <v>4.2</v>
      </c>
      <c r="J508" s="268">
        <v>0</v>
      </c>
      <c r="K508" s="268">
        <v>2.76</v>
      </c>
      <c r="L508" s="268">
        <v>18</v>
      </c>
      <c r="M508" s="268">
        <v>7.8</v>
      </c>
      <c r="N508" s="268">
        <v>0.36</v>
      </c>
      <c r="O508" s="268">
        <v>18.600000000000001</v>
      </c>
    </row>
    <row r="509" spans="1:16">
      <c r="A509" s="116"/>
      <c r="B509" s="131" t="s">
        <v>107</v>
      </c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t="s">
        <v>231</v>
      </c>
    </row>
    <row r="510" spans="1:16">
      <c r="A510" s="302" t="s">
        <v>32</v>
      </c>
      <c r="B510" s="127" t="s">
        <v>33</v>
      </c>
      <c r="C510" s="126">
        <v>60</v>
      </c>
      <c r="D510" s="128">
        <v>0.96</v>
      </c>
      <c r="E510" s="128">
        <v>6.06</v>
      </c>
      <c r="F510" s="128">
        <v>1.8</v>
      </c>
      <c r="G510" s="128">
        <v>65.400000000000006</v>
      </c>
      <c r="H510" s="128">
        <v>0.01</v>
      </c>
      <c r="I510" s="128">
        <v>8.34</v>
      </c>
      <c r="J510" s="128">
        <v>0</v>
      </c>
      <c r="K510" s="128">
        <v>2.7</v>
      </c>
      <c r="L510" s="128">
        <v>25.8</v>
      </c>
      <c r="M510" s="134">
        <v>9</v>
      </c>
      <c r="N510" s="128">
        <v>0.36</v>
      </c>
      <c r="O510" s="128">
        <v>19.2</v>
      </c>
    </row>
    <row r="511" spans="1:16">
      <c r="A511" s="204"/>
      <c r="B511" s="1"/>
      <c r="C511" s="2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6">
      <c r="A512" s="640" t="s">
        <v>50</v>
      </c>
      <c r="B512" s="640"/>
      <c r="C512" s="640"/>
      <c r="D512" s="640"/>
    </row>
    <row r="513" spans="1:15">
      <c r="A513" s="640" t="s">
        <v>237</v>
      </c>
      <c r="B513" s="640"/>
      <c r="C513" s="640"/>
      <c r="D513" s="640"/>
      <c r="G513" s="15" t="s">
        <v>238</v>
      </c>
    </row>
    <row r="514" spans="1:15">
      <c r="A514" s="640" t="s">
        <v>120</v>
      </c>
      <c r="B514" s="640"/>
      <c r="C514" s="640"/>
      <c r="D514" s="640"/>
    </row>
    <row r="515" spans="1:15">
      <c r="A515" s="640" t="s">
        <v>230</v>
      </c>
      <c r="B515" s="640"/>
      <c r="C515" s="640"/>
      <c r="D515" s="640"/>
    </row>
    <row r="516" spans="1:15" ht="90">
      <c r="A516" s="655" t="s">
        <v>1</v>
      </c>
      <c r="B516" s="655" t="s">
        <v>2</v>
      </c>
      <c r="C516" s="657" t="s">
        <v>3</v>
      </c>
      <c r="D516" s="659" t="s">
        <v>4</v>
      </c>
      <c r="E516" s="660"/>
      <c r="F516" s="661"/>
      <c r="G516" s="6" t="s">
        <v>8</v>
      </c>
      <c r="H516" s="665" t="s">
        <v>9</v>
      </c>
      <c r="I516" s="666"/>
      <c r="J516" s="666"/>
      <c r="K516" s="667"/>
      <c r="L516" s="665" t="s">
        <v>14</v>
      </c>
      <c r="M516" s="666"/>
      <c r="N516" s="666"/>
      <c r="O516" s="667"/>
    </row>
    <row r="517" spans="1:15">
      <c r="A517" s="656"/>
      <c r="B517" s="656"/>
      <c r="C517" s="658"/>
      <c r="D517" s="2" t="s">
        <v>5</v>
      </c>
      <c r="E517" s="2" t="s">
        <v>6</v>
      </c>
      <c r="F517" s="2" t="s">
        <v>7</v>
      </c>
      <c r="G517" s="1"/>
      <c r="H517" s="247" t="s">
        <v>10</v>
      </c>
      <c r="I517" s="247" t="s">
        <v>11</v>
      </c>
      <c r="J517" s="247" t="s">
        <v>12</v>
      </c>
      <c r="K517" s="247" t="s">
        <v>13</v>
      </c>
      <c r="L517" s="247" t="s">
        <v>15</v>
      </c>
      <c r="M517" s="247" t="s">
        <v>16</v>
      </c>
      <c r="N517" s="247" t="s">
        <v>17</v>
      </c>
      <c r="O517" s="247" t="s">
        <v>18</v>
      </c>
    </row>
    <row r="518" spans="1:15">
      <c r="A518" s="245"/>
      <c r="B518" s="250" t="s">
        <v>95</v>
      </c>
      <c r="C518" s="246"/>
      <c r="D518" s="2"/>
      <c r="E518" s="2"/>
      <c r="F518" s="2"/>
      <c r="G518" s="1"/>
      <c r="H518" s="247"/>
      <c r="I518" s="247"/>
      <c r="J518" s="247"/>
      <c r="K518" s="247"/>
      <c r="L518" s="247"/>
      <c r="M518" s="247"/>
      <c r="N518" s="247"/>
      <c r="O518" s="247"/>
    </row>
    <row r="519" spans="1:15">
      <c r="A519" s="280" t="s">
        <v>276</v>
      </c>
      <c r="B519" s="3" t="s">
        <v>277</v>
      </c>
      <c r="C519" s="2">
        <v>50</v>
      </c>
      <c r="D519" s="8">
        <v>0.66</v>
      </c>
      <c r="E519" s="8">
        <v>5.05</v>
      </c>
      <c r="F519" s="8">
        <v>2.33</v>
      </c>
      <c r="G519" s="8">
        <v>58.02</v>
      </c>
      <c r="H519" s="8">
        <v>0.01</v>
      </c>
      <c r="I519" s="8">
        <v>5.13</v>
      </c>
      <c r="J519" s="8">
        <v>0</v>
      </c>
      <c r="K519" s="8">
        <v>2.2999999999999998</v>
      </c>
      <c r="L519" s="8">
        <v>17.32</v>
      </c>
      <c r="M519" s="8">
        <v>8.8000000000000007</v>
      </c>
      <c r="N519" s="8">
        <v>0.41</v>
      </c>
      <c r="O519" s="8">
        <v>18.75</v>
      </c>
    </row>
    <row r="520" spans="1:15">
      <c r="A520" s="47" t="s">
        <v>245</v>
      </c>
      <c r="B520" s="23" t="s">
        <v>246</v>
      </c>
      <c r="C520" s="24">
        <v>80</v>
      </c>
      <c r="D520" s="26">
        <v>7.68</v>
      </c>
      <c r="E520" s="26">
        <v>16.239999999999998</v>
      </c>
      <c r="F520" s="26">
        <v>3.04</v>
      </c>
      <c r="G520" s="26">
        <v>188.8</v>
      </c>
      <c r="H520" s="26">
        <v>0.02</v>
      </c>
      <c r="I520" s="26">
        <v>2.48</v>
      </c>
      <c r="J520" s="26">
        <v>0.02</v>
      </c>
      <c r="K520" s="26">
        <v>0.4</v>
      </c>
      <c r="L520" s="26">
        <v>38.4</v>
      </c>
      <c r="M520" s="26">
        <v>18.399999999999999</v>
      </c>
      <c r="N520" s="26">
        <v>0.72</v>
      </c>
      <c r="O520" s="26">
        <v>128.80000000000001</v>
      </c>
    </row>
    <row r="521" spans="1:15">
      <c r="A521" s="3" t="s">
        <v>42</v>
      </c>
      <c r="B521" s="1" t="s">
        <v>43</v>
      </c>
      <c r="C521" s="2">
        <v>150</v>
      </c>
      <c r="D521" s="8">
        <v>3.15</v>
      </c>
      <c r="E521" s="8">
        <v>6.6</v>
      </c>
      <c r="F521" s="8">
        <v>16.350000000000001</v>
      </c>
      <c r="G521" s="8">
        <v>138</v>
      </c>
      <c r="H521" s="8">
        <v>0.13</v>
      </c>
      <c r="I521" s="8">
        <v>5.0999999999999996</v>
      </c>
      <c r="J521" s="8">
        <v>0.04</v>
      </c>
      <c r="K521" s="8">
        <v>0.15</v>
      </c>
      <c r="L521" s="8">
        <v>39</v>
      </c>
      <c r="M521" s="8">
        <v>28.5</v>
      </c>
      <c r="N521" s="8">
        <v>1.05</v>
      </c>
      <c r="O521" s="8">
        <v>85.5</v>
      </c>
    </row>
    <row r="522" spans="1:15">
      <c r="A522" s="9" t="s">
        <v>83</v>
      </c>
      <c r="B522" s="70" t="s">
        <v>140</v>
      </c>
      <c r="C522" s="10">
        <v>200</v>
      </c>
      <c r="D522" s="11">
        <v>0.5</v>
      </c>
      <c r="E522" s="11">
        <v>0.2</v>
      </c>
      <c r="F522" s="11">
        <v>23.1</v>
      </c>
      <c r="G522" s="11">
        <v>96</v>
      </c>
      <c r="H522" s="11">
        <v>0.02</v>
      </c>
      <c r="I522" s="11">
        <v>4.3</v>
      </c>
      <c r="J522" s="11">
        <v>0</v>
      </c>
      <c r="K522" s="11">
        <v>0.2</v>
      </c>
      <c r="L522" s="11">
        <v>22</v>
      </c>
      <c r="M522" s="11">
        <v>14</v>
      </c>
      <c r="N522" s="11">
        <v>1.1000000000000001</v>
      </c>
      <c r="O522" s="11">
        <v>16</v>
      </c>
    </row>
    <row r="523" spans="1:15">
      <c r="A523" s="3" t="s">
        <v>22</v>
      </c>
      <c r="B523" s="1" t="s">
        <v>23</v>
      </c>
      <c r="C523" s="2">
        <v>50</v>
      </c>
      <c r="D523" s="8">
        <v>3.8</v>
      </c>
      <c r="E523" s="8">
        <v>0.4</v>
      </c>
      <c r="F523" s="8">
        <v>24.6</v>
      </c>
      <c r="G523" s="8">
        <v>117.5</v>
      </c>
      <c r="H523" s="8">
        <v>0.05</v>
      </c>
      <c r="I523" s="8">
        <v>0</v>
      </c>
      <c r="J523" s="8">
        <v>0</v>
      </c>
      <c r="K523" s="8">
        <v>0.55000000000000004</v>
      </c>
      <c r="L523" s="8">
        <v>10</v>
      </c>
      <c r="M523" s="8">
        <v>7</v>
      </c>
      <c r="N523" s="8">
        <v>0.55000000000000004</v>
      </c>
      <c r="O523" s="8">
        <v>32.5</v>
      </c>
    </row>
    <row r="524" spans="1:15">
      <c r="A524" s="3" t="s">
        <v>69</v>
      </c>
      <c r="B524" s="1" t="s">
        <v>67</v>
      </c>
      <c r="C524" s="2">
        <v>30</v>
      </c>
      <c r="D524" s="8">
        <v>1.98</v>
      </c>
      <c r="E524" s="8">
        <v>0.36</v>
      </c>
      <c r="F524" s="8">
        <v>10.02</v>
      </c>
      <c r="G524" s="8">
        <v>52.2</v>
      </c>
      <c r="H524" s="8">
        <v>0.06</v>
      </c>
      <c r="I524" s="8">
        <v>0</v>
      </c>
      <c r="J524" s="8">
        <v>0</v>
      </c>
      <c r="K524" s="8">
        <v>0.42</v>
      </c>
      <c r="L524" s="8">
        <v>10.5</v>
      </c>
      <c r="M524" s="8">
        <v>14.1</v>
      </c>
      <c r="N524" s="8">
        <v>1.17</v>
      </c>
      <c r="O524" s="8">
        <v>47.4</v>
      </c>
    </row>
    <row r="525" spans="1:15">
      <c r="A525" s="63"/>
      <c r="B525" s="12" t="s">
        <v>27</v>
      </c>
      <c r="C525" s="171">
        <f t="shared" ref="C525:O525" si="38">C519+C520+C521+C522+C523+C524</f>
        <v>560</v>
      </c>
      <c r="D525" s="14">
        <f t="shared" si="38"/>
        <v>17.77</v>
      </c>
      <c r="E525" s="14">
        <f t="shared" si="38"/>
        <v>28.849999999999998</v>
      </c>
      <c r="F525" s="14">
        <f t="shared" si="38"/>
        <v>79.440000000000012</v>
      </c>
      <c r="G525" s="14">
        <f t="shared" si="38"/>
        <v>650.5200000000001</v>
      </c>
      <c r="H525" s="14">
        <f t="shared" si="38"/>
        <v>0.28999999999999998</v>
      </c>
      <c r="I525" s="14">
        <f t="shared" si="38"/>
        <v>17.009999999999998</v>
      </c>
      <c r="J525" s="14">
        <f t="shared" si="38"/>
        <v>0.06</v>
      </c>
      <c r="K525" s="14">
        <f t="shared" si="38"/>
        <v>4.0199999999999996</v>
      </c>
      <c r="L525" s="14">
        <f t="shared" si="38"/>
        <v>137.22</v>
      </c>
      <c r="M525" s="14">
        <f t="shared" si="38"/>
        <v>90.8</v>
      </c>
      <c r="N525" s="14">
        <f t="shared" si="38"/>
        <v>5</v>
      </c>
      <c r="O525" s="14">
        <f t="shared" si="38"/>
        <v>328.95</v>
      </c>
    </row>
    <row r="526" spans="1:15">
      <c r="A526" s="245"/>
      <c r="B526" s="13" t="s">
        <v>98</v>
      </c>
      <c r="C526" s="246"/>
      <c r="D526" s="2"/>
      <c r="E526" s="2"/>
      <c r="F526" s="2"/>
      <c r="G526" s="1"/>
      <c r="H526" s="247"/>
      <c r="I526" s="247"/>
      <c r="J526" s="247"/>
      <c r="K526" s="247"/>
      <c r="L526" s="247"/>
      <c r="M526" s="247"/>
      <c r="N526" s="247"/>
      <c r="O526" s="247"/>
    </row>
    <row r="527" spans="1:15">
      <c r="A527" s="204" t="s">
        <v>71</v>
      </c>
      <c r="B527" s="18" t="s">
        <v>254</v>
      </c>
      <c r="C527" s="10">
        <v>200</v>
      </c>
      <c r="D527" s="11">
        <v>1.84</v>
      </c>
      <c r="E527" s="11">
        <v>3.4</v>
      </c>
      <c r="F527" s="11">
        <v>12.1</v>
      </c>
      <c r="G527" s="11">
        <v>86.4</v>
      </c>
      <c r="H527" s="27">
        <v>0.16</v>
      </c>
      <c r="I527" s="11">
        <v>6.94</v>
      </c>
      <c r="J527" s="11">
        <v>0.03</v>
      </c>
      <c r="K527" s="11">
        <v>0.18</v>
      </c>
      <c r="L527" s="11">
        <v>15.2</v>
      </c>
      <c r="M527" s="11">
        <v>20.399999999999999</v>
      </c>
      <c r="N527" s="11">
        <v>0.74</v>
      </c>
      <c r="O527" s="11">
        <v>52.6</v>
      </c>
    </row>
    <row r="528" spans="1:15">
      <c r="A528" s="47" t="s">
        <v>245</v>
      </c>
      <c r="B528" s="23" t="s">
        <v>246</v>
      </c>
      <c r="C528" s="24">
        <v>80</v>
      </c>
      <c r="D528" s="26">
        <v>7.68</v>
      </c>
      <c r="E528" s="26">
        <v>16.239999999999998</v>
      </c>
      <c r="F528" s="26">
        <v>3.04</v>
      </c>
      <c r="G528" s="26">
        <v>188.8</v>
      </c>
      <c r="H528" s="26">
        <v>0.02</v>
      </c>
      <c r="I528" s="26">
        <v>2.48</v>
      </c>
      <c r="J528" s="26">
        <v>0.02</v>
      </c>
      <c r="K528" s="26">
        <v>0.4</v>
      </c>
      <c r="L528" s="26">
        <v>38.4</v>
      </c>
      <c r="M528" s="26">
        <v>18.399999999999999</v>
      </c>
      <c r="N528" s="26">
        <v>0.72</v>
      </c>
      <c r="O528" s="26">
        <v>128.80000000000001</v>
      </c>
    </row>
    <row r="529" spans="1:15">
      <c r="A529" s="3" t="s">
        <v>42</v>
      </c>
      <c r="B529" s="1" t="s">
        <v>43</v>
      </c>
      <c r="C529" s="2">
        <v>150</v>
      </c>
      <c r="D529" s="8">
        <v>3.15</v>
      </c>
      <c r="E529" s="8">
        <v>6.6</v>
      </c>
      <c r="F529" s="8">
        <v>16.350000000000001</v>
      </c>
      <c r="G529" s="8">
        <v>138</v>
      </c>
      <c r="H529" s="8">
        <v>0.13</v>
      </c>
      <c r="I529" s="8">
        <v>5.0999999999999996</v>
      </c>
      <c r="J529" s="8">
        <v>0.04</v>
      </c>
      <c r="K529" s="8">
        <v>0.15</v>
      </c>
      <c r="L529" s="8">
        <v>39</v>
      </c>
      <c r="M529" s="8">
        <v>28.5</v>
      </c>
      <c r="N529" s="8">
        <v>1.05</v>
      </c>
      <c r="O529" s="8">
        <v>85.5</v>
      </c>
    </row>
    <row r="530" spans="1:15">
      <c r="A530" s="9" t="s">
        <v>83</v>
      </c>
      <c r="B530" s="70" t="s">
        <v>140</v>
      </c>
      <c r="C530" s="10">
        <v>200</v>
      </c>
      <c r="D530" s="11">
        <v>0.5</v>
      </c>
      <c r="E530" s="11">
        <v>0.2</v>
      </c>
      <c r="F530" s="11">
        <v>23.1</v>
      </c>
      <c r="G530" s="11">
        <v>96</v>
      </c>
      <c r="H530" s="11">
        <v>0.02</v>
      </c>
      <c r="I530" s="11">
        <v>4.3</v>
      </c>
      <c r="J530" s="11">
        <v>0</v>
      </c>
      <c r="K530" s="11">
        <v>0.2</v>
      </c>
      <c r="L530" s="11">
        <v>22</v>
      </c>
      <c r="M530" s="11">
        <v>14</v>
      </c>
      <c r="N530" s="11">
        <v>1.1000000000000001</v>
      </c>
      <c r="O530" s="11">
        <v>16</v>
      </c>
    </row>
    <row r="531" spans="1:15">
      <c r="A531" s="3" t="s">
        <v>22</v>
      </c>
      <c r="B531" s="1" t="s">
        <v>23</v>
      </c>
      <c r="C531" s="2">
        <v>50</v>
      </c>
      <c r="D531" s="8">
        <v>3.8</v>
      </c>
      <c r="E531" s="8">
        <v>0.4</v>
      </c>
      <c r="F531" s="8">
        <v>24.6</v>
      </c>
      <c r="G531" s="8">
        <v>117.5</v>
      </c>
      <c r="H531" s="8">
        <v>0.05</v>
      </c>
      <c r="I531" s="8">
        <v>0</v>
      </c>
      <c r="J531" s="8">
        <v>0</v>
      </c>
      <c r="K531" s="8">
        <v>0.55000000000000004</v>
      </c>
      <c r="L531" s="8">
        <v>10</v>
      </c>
      <c r="M531" s="8">
        <v>7</v>
      </c>
      <c r="N531" s="8">
        <v>0.55000000000000004</v>
      </c>
      <c r="O531" s="8">
        <v>32.5</v>
      </c>
    </row>
    <row r="532" spans="1:15">
      <c r="A532" s="3" t="s">
        <v>69</v>
      </c>
      <c r="B532" s="1" t="s">
        <v>67</v>
      </c>
      <c r="C532" s="2">
        <v>30</v>
      </c>
      <c r="D532" s="8">
        <v>1.98</v>
      </c>
      <c r="E532" s="8">
        <v>0.36</v>
      </c>
      <c r="F532" s="8">
        <v>10.02</v>
      </c>
      <c r="G532" s="8">
        <v>52.2</v>
      </c>
      <c r="H532" s="8">
        <v>0.06</v>
      </c>
      <c r="I532" s="8">
        <v>0</v>
      </c>
      <c r="J532" s="8">
        <v>0</v>
      </c>
      <c r="K532" s="8">
        <v>0.42</v>
      </c>
      <c r="L532" s="8">
        <v>10.5</v>
      </c>
      <c r="M532" s="8">
        <v>14.1</v>
      </c>
      <c r="N532" s="8">
        <v>1.17</v>
      </c>
      <c r="O532" s="8">
        <v>47.4</v>
      </c>
    </row>
    <row r="533" spans="1:15">
      <c r="A533" s="63"/>
      <c r="B533" s="12" t="s">
        <v>27</v>
      </c>
      <c r="C533" s="171">
        <f t="shared" ref="C533:O533" si="39">C527+C528+C529+C530+C531+C532</f>
        <v>710</v>
      </c>
      <c r="D533" s="14">
        <f t="shared" si="39"/>
        <v>18.95</v>
      </c>
      <c r="E533" s="14">
        <f t="shared" si="39"/>
        <v>27.199999999999992</v>
      </c>
      <c r="F533" s="14">
        <f t="shared" si="39"/>
        <v>89.21</v>
      </c>
      <c r="G533" s="14">
        <f t="shared" si="39"/>
        <v>678.90000000000009</v>
      </c>
      <c r="H533" s="14">
        <f t="shared" si="39"/>
        <v>0.44</v>
      </c>
      <c r="I533" s="14">
        <f t="shared" si="39"/>
        <v>18.82</v>
      </c>
      <c r="J533" s="14">
        <f t="shared" si="39"/>
        <v>0.09</v>
      </c>
      <c r="K533" s="14">
        <f t="shared" si="39"/>
        <v>1.9000000000000001</v>
      </c>
      <c r="L533" s="14">
        <f t="shared" si="39"/>
        <v>135.1</v>
      </c>
      <c r="M533" s="14">
        <f t="shared" si="39"/>
        <v>102.39999999999999</v>
      </c>
      <c r="N533" s="14">
        <f t="shared" si="39"/>
        <v>5.33</v>
      </c>
      <c r="O533" s="14">
        <f t="shared" si="39"/>
        <v>362.79999999999995</v>
      </c>
    </row>
    <row r="534" spans="1:15">
      <c r="A534" s="277"/>
      <c r="B534" s="107" t="s">
        <v>177</v>
      </c>
    </row>
    <row r="535" spans="1:15">
      <c r="A535" s="3" t="s">
        <v>144</v>
      </c>
      <c r="B535" s="1" t="s">
        <v>143</v>
      </c>
      <c r="C535" s="2">
        <v>30</v>
      </c>
      <c r="D535" s="8">
        <v>0.24</v>
      </c>
      <c r="E535" s="8">
        <v>3.03</v>
      </c>
      <c r="F535" s="8">
        <v>0.63</v>
      </c>
      <c r="G535" s="8">
        <v>30.6</v>
      </c>
      <c r="H535" s="8">
        <v>0.01</v>
      </c>
      <c r="I535" s="8">
        <v>2.1</v>
      </c>
      <c r="J535" s="8">
        <v>0</v>
      </c>
      <c r="K535" s="8">
        <v>1.38</v>
      </c>
      <c r="L535" s="8">
        <v>9</v>
      </c>
      <c r="M535" s="8">
        <v>3.9</v>
      </c>
      <c r="N535" s="8">
        <v>0.18</v>
      </c>
      <c r="O535" s="8">
        <v>9.3000000000000007</v>
      </c>
    </row>
    <row r="536" spans="1:15">
      <c r="A536" s="4"/>
      <c r="B536" s="4"/>
      <c r="C536" s="16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</row>
  </sheetData>
  <mergeCells count="209">
    <mergeCell ref="A513:D513"/>
    <mergeCell ref="A514:D514"/>
    <mergeCell ref="A515:D515"/>
    <mergeCell ref="A516:A517"/>
    <mergeCell ref="B516:B517"/>
    <mergeCell ref="C516:C517"/>
    <mergeCell ref="D516:F516"/>
    <mergeCell ref="H516:K516"/>
    <mergeCell ref="L516:O516"/>
    <mergeCell ref="H409:K409"/>
    <mergeCell ref="L409:O409"/>
    <mergeCell ref="A512:D512"/>
    <mergeCell ref="A459:D459"/>
    <mergeCell ref="A460:D460"/>
    <mergeCell ref="A461:D461"/>
    <mergeCell ref="H486:K486"/>
    <mergeCell ref="L486:O486"/>
    <mergeCell ref="A485:D485"/>
    <mergeCell ref="A486:A487"/>
    <mergeCell ref="B486:B487"/>
    <mergeCell ref="C486:C487"/>
    <mergeCell ref="D486:F486"/>
    <mergeCell ref="H463:K463"/>
    <mergeCell ref="L463:O463"/>
    <mergeCell ref="A482:D482"/>
    <mergeCell ref="A483:D483"/>
    <mergeCell ref="A484:D484"/>
    <mergeCell ref="H436:K436"/>
    <mergeCell ref="L436:O436"/>
    <mergeCell ref="D409:F409"/>
    <mergeCell ref="A358:D358"/>
    <mergeCell ref="A359:A360"/>
    <mergeCell ref="B359:B360"/>
    <mergeCell ref="C359:C360"/>
    <mergeCell ref="D359:F359"/>
    <mergeCell ref="H359:K359"/>
    <mergeCell ref="L359:O359"/>
    <mergeCell ref="H332:K332"/>
    <mergeCell ref="L332:O332"/>
    <mergeCell ref="B305:B306"/>
    <mergeCell ref="C305:C306"/>
    <mergeCell ref="D305:F305"/>
    <mergeCell ref="H305:K305"/>
    <mergeCell ref="L305:O305"/>
    <mergeCell ref="A355:D355"/>
    <mergeCell ref="A356:D356"/>
    <mergeCell ref="G356:H356"/>
    <mergeCell ref="A357:D357"/>
    <mergeCell ref="B251:B252"/>
    <mergeCell ref="C251:C252"/>
    <mergeCell ref="D251:F251"/>
    <mergeCell ref="H251:K251"/>
    <mergeCell ref="L251:O251"/>
    <mergeCell ref="A278:A279"/>
    <mergeCell ref="B278:B279"/>
    <mergeCell ref="C278:C279"/>
    <mergeCell ref="D278:F278"/>
    <mergeCell ref="F30:G30"/>
    <mergeCell ref="A82:D82"/>
    <mergeCell ref="A83:D83"/>
    <mergeCell ref="H382:K382"/>
    <mergeCell ref="L382:O382"/>
    <mergeCell ref="H278:K278"/>
    <mergeCell ref="L278:O278"/>
    <mergeCell ref="A221:D221"/>
    <mergeCell ref="A222:A223"/>
    <mergeCell ref="B222:B223"/>
    <mergeCell ref="A139:D139"/>
    <mergeCell ref="A140:A141"/>
    <mergeCell ref="B140:B141"/>
    <mergeCell ref="C140:C141"/>
    <mergeCell ref="D140:F140"/>
    <mergeCell ref="B194:B195"/>
    <mergeCell ref="C194:C195"/>
    <mergeCell ref="D194:F194"/>
    <mergeCell ref="A301:D301"/>
    <mergeCell ref="E301:O301"/>
    <mergeCell ref="A249:D249"/>
    <mergeCell ref="G249:H249"/>
    <mergeCell ref="A250:D250"/>
    <mergeCell ref="A251:A252"/>
    <mergeCell ref="H32:K32"/>
    <mergeCell ref="L32:O32"/>
    <mergeCell ref="H140:K140"/>
    <mergeCell ref="L140:O140"/>
    <mergeCell ref="A247:D247"/>
    <mergeCell ref="A248:D248"/>
    <mergeCell ref="C222:C223"/>
    <mergeCell ref="D222:F222"/>
    <mergeCell ref="H194:K194"/>
    <mergeCell ref="L194:O194"/>
    <mergeCell ref="A218:D218"/>
    <mergeCell ref="A219:D219"/>
    <mergeCell ref="A220:D220"/>
    <mergeCell ref="H222:K222"/>
    <mergeCell ref="L222:O222"/>
    <mergeCell ref="H167:K167"/>
    <mergeCell ref="L167:O167"/>
    <mergeCell ref="A136:D136"/>
    <mergeCell ref="A137:D137"/>
    <mergeCell ref="A138:D138"/>
    <mergeCell ref="G138:H138"/>
    <mergeCell ref="A193:D193"/>
    <mergeCell ref="A194:A195"/>
    <mergeCell ref="B32:B33"/>
    <mergeCell ref="A405:D405"/>
    <mergeCell ref="A406:D406"/>
    <mergeCell ref="F406:G406"/>
    <mergeCell ref="A274:D274"/>
    <mergeCell ref="A275:D275"/>
    <mergeCell ref="A276:D276"/>
    <mergeCell ref="A277:D277"/>
    <mergeCell ref="A332:A333"/>
    <mergeCell ref="B332:B333"/>
    <mergeCell ref="C332:C333"/>
    <mergeCell ref="D332:F332"/>
    <mergeCell ref="A328:D328"/>
    <mergeCell ref="A329:D329"/>
    <mergeCell ref="A330:D330"/>
    <mergeCell ref="A331:D331"/>
    <mergeCell ref="A381:D381"/>
    <mergeCell ref="A382:A383"/>
    <mergeCell ref="B382:B383"/>
    <mergeCell ref="C382:C383"/>
    <mergeCell ref="A302:D302"/>
    <mergeCell ref="A303:D303"/>
    <mergeCell ref="G303:H303"/>
    <mergeCell ref="A304:D304"/>
    <mergeCell ref="A305:A306"/>
    <mergeCell ref="C32:C33"/>
    <mergeCell ref="A190:D190"/>
    <mergeCell ref="A191:D191"/>
    <mergeCell ref="A192:D192"/>
    <mergeCell ref="A163:D163"/>
    <mergeCell ref="A164:D164"/>
    <mergeCell ref="A165:D165"/>
    <mergeCell ref="A166:D166"/>
    <mergeCell ref="A167:A168"/>
    <mergeCell ref="B167:B168"/>
    <mergeCell ref="C167:C168"/>
    <mergeCell ref="D167:F167"/>
    <mergeCell ref="D32:F32"/>
    <mergeCell ref="A110:D110"/>
    <mergeCell ref="A111:A112"/>
    <mergeCell ref="B111:B112"/>
    <mergeCell ref="C111:C112"/>
    <mergeCell ref="D111:F111"/>
    <mergeCell ref="H57:K57"/>
    <mergeCell ref="L57:O57"/>
    <mergeCell ref="A107:D107"/>
    <mergeCell ref="A108:D108"/>
    <mergeCell ref="A109:D109"/>
    <mergeCell ref="A84:D84"/>
    <mergeCell ref="F84:G84"/>
    <mergeCell ref="A85:D85"/>
    <mergeCell ref="A86:A87"/>
    <mergeCell ref="B86:B87"/>
    <mergeCell ref="C86:C87"/>
    <mergeCell ref="D86:F86"/>
    <mergeCell ref="H86:K86"/>
    <mergeCell ref="L86:O86"/>
    <mergeCell ref="H111:K111"/>
    <mergeCell ref="L111:O111"/>
    <mergeCell ref="A1:O2"/>
    <mergeCell ref="A53:D53"/>
    <mergeCell ref="A54:D54"/>
    <mergeCell ref="A56:D56"/>
    <mergeCell ref="A55:D55"/>
    <mergeCell ref="A57:A58"/>
    <mergeCell ref="B57:B58"/>
    <mergeCell ref="C57:C58"/>
    <mergeCell ref="D57:F57"/>
    <mergeCell ref="A3:D3"/>
    <mergeCell ref="A4:D4"/>
    <mergeCell ref="A5:D5"/>
    <mergeCell ref="A6:D6"/>
    <mergeCell ref="A7:A8"/>
    <mergeCell ref="B7:B8"/>
    <mergeCell ref="C7:C8"/>
    <mergeCell ref="D7:F7"/>
    <mergeCell ref="H7:K7"/>
    <mergeCell ref="L7:O7"/>
    <mergeCell ref="A28:D28"/>
    <mergeCell ref="A29:D29"/>
    <mergeCell ref="A30:D30"/>
    <mergeCell ref="A31:D31"/>
    <mergeCell ref="A32:A33"/>
    <mergeCell ref="D382:F382"/>
    <mergeCell ref="A378:D378"/>
    <mergeCell ref="A379:D379"/>
    <mergeCell ref="A380:D380"/>
    <mergeCell ref="A462:D462"/>
    <mergeCell ref="A463:A464"/>
    <mergeCell ref="B463:B464"/>
    <mergeCell ref="C463:C464"/>
    <mergeCell ref="D463:F463"/>
    <mergeCell ref="A432:D432"/>
    <mergeCell ref="A433:D433"/>
    <mergeCell ref="A434:D434"/>
    <mergeCell ref="A435:D435"/>
    <mergeCell ref="A436:A437"/>
    <mergeCell ref="B436:B437"/>
    <mergeCell ref="C436:C437"/>
    <mergeCell ref="D436:F436"/>
    <mergeCell ref="A407:D407"/>
    <mergeCell ref="A408:D408"/>
    <mergeCell ref="A409:A410"/>
    <mergeCell ref="B409:B410"/>
    <mergeCell ref="C409:C410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2"/>
  <sheetViews>
    <sheetView topLeftCell="A334" workbookViewId="0">
      <selection activeCell="F353" sqref="F353"/>
    </sheetView>
  </sheetViews>
  <sheetFormatPr defaultRowHeight="15"/>
  <cols>
    <col min="1" max="1" width="9.140625" customWidth="1"/>
    <col min="2" max="2" width="47" customWidth="1"/>
    <col min="3" max="3" width="6.42578125" customWidth="1"/>
    <col min="4" max="4" width="8.5703125" customWidth="1"/>
    <col min="5" max="6" width="7" customWidth="1"/>
    <col min="7" max="7" width="10.5703125" customWidth="1"/>
    <col min="8" max="8" width="6.42578125" customWidth="1"/>
    <col min="9" max="10" width="6.7109375" customWidth="1"/>
    <col min="11" max="11" width="6.85546875" customWidth="1"/>
    <col min="12" max="12" width="7.42578125" customWidth="1"/>
    <col min="13" max="13" width="6.85546875" customWidth="1"/>
    <col min="14" max="14" width="7.42578125" customWidth="1"/>
    <col min="15" max="15" width="9.140625" customWidth="1"/>
  </cols>
  <sheetData>
    <row r="1" spans="1:16">
      <c r="A1" s="673" t="s">
        <v>241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</row>
    <row r="2" spans="1:16">
      <c r="A2" s="675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</row>
    <row r="3" spans="1:16">
      <c r="A3" s="597" t="s">
        <v>45</v>
      </c>
      <c r="B3" s="597"/>
      <c r="C3" s="597"/>
      <c r="D3" s="597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</row>
    <row r="4" spans="1:16">
      <c r="A4" s="584" t="s">
        <v>44</v>
      </c>
      <c r="B4" s="584"/>
      <c r="C4" s="584"/>
      <c r="D4" s="584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6">
      <c r="A5" s="584" t="s">
        <v>120</v>
      </c>
      <c r="B5" s="584"/>
      <c r="C5" s="584"/>
      <c r="D5" s="584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6" ht="15.75" thickBot="1">
      <c r="A6" s="584" t="s">
        <v>230</v>
      </c>
      <c r="B6" s="584"/>
      <c r="C6" s="584"/>
      <c r="D6" s="584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6" ht="24" customHeight="1">
      <c r="A7" s="651" t="s">
        <v>1</v>
      </c>
      <c r="B7" s="651" t="s">
        <v>2</v>
      </c>
      <c r="C7" s="639" t="s">
        <v>3</v>
      </c>
      <c r="D7" s="651" t="s">
        <v>4</v>
      </c>
      <c r="E7" s="651"/>
      <c r="F7" s="651"/>
      <c r="G7" s="440" t="s">
        <v>134</v>
      </c>
      <c r="H7" s="639" t="s">
        <v>9</v>
      </c>
      <c r="I7" s="639"/>
      <c r="J7" s="639"/>
      <c r="K7" s="639"/>
      <c r="L7" s="639" t="s">
        <v>14</v>
      </c>
      <c r="M7" s="639"/>
      <c r="N7" s="639"/>
      <c r="O7" s="639"/>
    </row>
    <row r="8" spans="1:16" ht="17.25" customHeight="1">
      <c r="A8" s="651"/>
      <c r="B8" s="651"/>
      <c r="C8" s="639"/>
      <c r="D8" s="123" t="s">
        <v>5</v>
      </c>
      <c r="E8" s="123" t="s">
        <v>6</v>
      </c>
      <c r="F8" s="123" t="s">
        <v>7</v>
      </c>
      <c r="G8" s="124"/>
      <c r="H8" s="318" t="s">
        <v>10</v>
      </c>
      <c r="I8" s="318" t="s">
        <v>11</v>
      </c>
      <c r="J8" s="318" t="s">
        <v>12</v>
      </c>
      <c r="K8" s="318" t="s">
        <v>13</v>
      </c>
      <c r="L8" s="318" t="s">
        <v>15</v>
      </c>
      <c r="M8" s="318" t="s">
        <v>16</v>
      </c>
      <c r="N8" s="318" t="s">
        <v>17</v>
      </c>
      <c r="O8" s="318" t="s">
        <v>18</v>
      </c>
    </row>
    <row r="9" spans="1:16" ht="19.5" customHeight="1">
      <c r="A9" s="292"/>
      <c r="B9" s="292" t="s">
        <v>242</v>
      </c>
      <c r="C9" s="293"/>
      <c r="D9" s="117"/>
      <c r="E9" s="117"/>
      <c r="F9" s="117"/>
      <c r="G9" s="395" t="s">
        <v>0</v>
      </c>
      <c r="H9" s="293"/>
      <c r="I9" s="293"/>
      <c r="J9" s="293"/>
      <c r="K9" s="293"/>
      <c r="L9" s="293"/>
      <c r="M9" s="293"/>
      <c r="N9" s="293"/>
      <c r="O9" s="293"/>
    </row>
    <row r="10" spans="1:16">
      <c r="A10" s="298" t="s">
        <v>283</v>
      </c>
      <c r="B10" s="298" t="s">
        <v>284</v>
      </c>
      <c r="C10" s="398">
        <v>70</v>
      </c>
      <c r="D10" s="268">
        <v>8.4</v>
      </c>
      <c r="E10" s="268">
        <v>13.5</v>
      </c>
      <c r="F10" s="268">
        <v>0</v>
      </c>
      <c r="G10" s="441">
        <v>198.1</v>
      </c>
      <c r="H10" s="278">
        <v>0.04</v>
      </c>
      <c r="I10" s="278">
        <v>0</v>
      </c>
      <c r="J10" s="278">
        <v>0</v>
      </c>
      <c r="K10" s="278">
        <v>0.49</v>
      </c>
      <c r="L10" s="278">
        <v>9.1</v>
      </c>
      <c r="M10" s="278">
        <v>18.899999999999999</v>
      </c>
      <c r="N10" s="278">
        <v>2.4500000000000002</v>
      </c>
      <c r="O10" s="278">
        <v>149.80000000000001</v>
      </c>
    </row>
    <row r="11" spans="1:16" ht="19.5" customHeight="1">
      <c r="A11" s="298" t="s">
        <v>207</v>
      </c>
      <c r="B11" s="298" t="s">
        <v>206</v>
      </c>
      <c r="C11" s="398">
        <v>35</v>
      </c>
      <c r="D11" s="278">
        <v>5</v>
      </c>
      <c r="E11" s="278">
        <v>8.1</v>
      </c>
      <c r="F11" s="278">
        <v>7.4</v>
      </c>
      <c r="G11" s="278">
        <v>123</v>
      </c>
      <c r="H11" s="278">
        <v>0.02</v>
      </c>
      <c r="I11" s="278">
        <v>0.1</v>
      </c>
      <c r="J11" s="278">
        <v>0.06</v>
      </c>
      <c r="K11" s="278">
        <v>0.3</v>
      </c>
      <c r="L11" s="278">
        <v>137</v>
      </c>
      <c r="M11" s="278">
        <v>10</v>
      </c>
      <c r="N11" s="278">
        <v>0.3</v>
      </c>
      <c r="O11" s="278">
        <v>99</v>
      </c>
    </row>
    <row r="12" spans="1:16" ht="12.75" customHeight="1">
      <c r="A12" s="298" t="s">
        <v>194</v>
      </c>
      <c r="B12" s="298" t="s">
        <v>195</v>
      </c>
      <c r="C12" s="126">
        <v>207</v>
      </c>
      <c r="D12" s="128">
        <v>0.1</v>
      </c>
      <c r="E12" s="128">
        <v>0</v>
      </c>
      <c r="F12" s="128">
        <v>15.2</v>
      </c>
      <c r="G12" s="128">
        <v>61</v>
      </c>
      <c r="H12" s="128">
        <v>0</v>
      </c>
      <c r="I12" s="128">
        <v>2.8</v>
      </c>
      <c r="J12" s="128">
        <v>0</v>
      </c>
      <c r="K12" s="134">
        <v>0</v>
      </c>
      <c r="L12" s="128">
        <v>14.2</v>
      </c>
      <c r="M12" s="128">
        <v>2</v>
      </c>
      <c r="N12" s="128">
        <v>0.4</v>
      </c>
      <c r="O12" s="128">
        <v>4</v>
      </c>
    </row>
    <row r="13" spans="1:16">
      <c r="A13" s="118" t="s">
        <v>22</v>
      </c>
      <c r="B13" s="118" t="s">
        <v>23</v>
      </c>
      <c r="C13" s="123">
        <v>50</v>
      </c>
      <c r="D13" s="268">
        <v>3.8</v>
      </c>
      <c r="E13" s="268">
        <v>0.4</v>
      </c>
      <c r="F13" s="268">
        <v>24.6</v>
      </c>
      <c r="G13" s="268">
        <v>117.5</v>
      </c>
      <c r="H13" s="268">
        <v>0.05</v>
      </c>
      <c r="I13" s="268">
        <v>0</v>
      </c>
      <c r="J13" s="268">
        <v>0</v>
      </c>
      <c r="K13" s="268">
        <v>0.56999999999999995</v>
      </c>
      <c r="L13" s="268">
        <v>7.5</v>
      </c>
      <c r="M13" s="268">
        <v>9.99</v>
      </c>
      <c r="N13" s="268">
        <v>0.55000000000000004</v>
      </c>
      <c r="O13" s="268">
        <v>32.5</v>
      </c>
    </row>
    <row r="14" spans="1:16">
      <c r="A14" s="361" t="s">
        <v>63</v>
      </c>
      <c r="B14" s="361" t="s">
        <v>64</v>
      </c>
      <c r="C14" s="300">
        <v>95</v>
      </c>
      <c r="D14" s="268">
        <v>4.75</v>
      </c>
      <c r="E14" s="268">
        <v>3.04</v>
      </c>
      <c r="F14" s="268">
        <v>8.07</v>
      </c>
      <c r="G14" s="268">
        <v>82.65</v>
      </c>
      <c r="H14" s="268">
        <v>0.03</v>
      </c>
      <c r="I14" s="268">
        <v>0.56999999999999995</v>
      </c>
      <c r="J14" s="268">
        <v>0.02</v>
      </c>
      <c r="K14" s="268">
        <v>0</v>
      </c>
      <c r="L14" s="268">
        <v>113.05</v>
      </c>
      <c r="M14" s="268">
        <v>13.3</v>
      </c>
      <c r="N14" s="268">
        <v>0.09</v>
      </c>
      <c r="O14" s="268">
        <v>86.45</v>
      </c>
    </row>
    <row r="15" spans="1:16">
      <c r="A15" s="407"/>
      <c r="B15" s="298" t="s">
        <v>196</v>
      </c>
      <c r="C15" s="411">
        <f>C10+C11+C12+C13+C14</f>
        <v>457</v>
      </c>
      <c r="D15" s="411">
        <f t="shared" ref="D15:O15" si="0">D10+D11+D12+D13+D14</f>
        <v>22.05</v>
      </c>
      <c r="E15" s="411">
        <f t="shared" si="0"/>
        <v>25.04</v>
      </c>
      <c r="F15" s="411">
        <f t="shared" si="0"/>
        <v>55.27</v>
      </c>
      <c r="G15" s="411">
        <f t="shared" si="0"/>
        <v>582.25</v>
      </c>
      <c r="H15" s="411">
        <f t="shared" si="0"/>
        <v>0.14000000000000001</v>
      </c>
      <c r="I15" s="411">
        <f t="shared" si="0"/>
        <v>3.4699999999999998</v>
      </c>
      <c r="J15" s="411">
        <f t="shared" si="0"/>
        <v>0.08</v>
      </c>
      <c r="K15" s="411">
        <f t="shared" si="0"/>
        <v>1.3599999999999999</v>
      </c>
      <c r="L15" s="411">
        <f t="shared" si="0"/>
        <v>280.84999999999997</v>
      </c>
      <c r="M15" s="411">
        <f t="shared" si="0"/>
        <v>54.19</v>
      </c>
      <c r="N15" s="411">
        <f t="shared" si="0"/>
        <v>3.79</v>
      </c>
      <c r="O15" s="411">
        <f t="shared" si="0"/>
        <v>371.75</v>
      </c>
      <c r="P15" t="s">
        <v>231</v>
      </c>
    </row>
    <row r="16" spans="1:16">
      <c r="A16" s="397"/>
      <c r="B16" s="407" t="s">
        <v>291</v>
      </c>
      <c r="C16" s="398"/>
      <c r="D16" s="123"/>
      <c r="E16" s="123"/>
      <c r="F16" s="123"/>
      <c r="G16" s="124"/>
      <c r="H16" s="402"/>
      <c r="I16" s="402"/>
      <c r="J16" s="402"/>
      <c r="K16" s="402"/>
      <c r="L16" s="402"/>
      <c r="M16" s="402"/>
      <c r="N16" s="402"/>
      <c r="O16" s="402"/>
      <c r="P16" t="s">
        <v>231</v>
      </c>
    </row>
    <row r="17" spans="1:16">
      <c r="A17" s="275" t="s">
        <v>36</v>
      </c>
      <c r="B17" s="442" t="s">
        <v>37</v>
      </c>
      <c r="C17" s="260">
        <v>40</v>
      </c>
      <c r="D17" s="272">
        <v>0.52</v>
      </c>
      <c r="E17" s="272">
        <v>1.95</v>
      </c>
      <c r="F17" s="272">
        <v>1.99</v>
      </c>
      <c r="G17" s="272">
        <v>27.59</v>
      </c>
      <c r="H17" s="272">
        <v>0.01</v>
      </c>
      <c r="I17" s="272">
        <v>3.11</v>
      </c>
      <c r="J17" s="272">
        <v>0</v>
      </c>
      <c r="K17" s="272">
        <v>0.95</v>
      </c>
      <c r="L17" s="272">
        <v>10.39</v>
      </c>
      <c r="M17" s="272">
        <v>5.99</v>
      </c>
      <c r="N17" s="272">
        <v>0.28000000000000003</v>
      </c>
      <c r="O17" s="272">
        <v>11.6</v>
      </c>
      <c r="P17" t="s">
        <v>231</v>
      </c>
    </row>
    <row r="18" spans="1:16">
      <c r="A18" s="273" t="s">
        <v>84</v>
      </c>
      <c r="B18" s="442" t="s">
        <v>85</v>
      </c>
      <c r="C18" s="260">
        <v>250</v>
      </c>
      <c r="D18" s="272">
        <v>1.82</v>
      </c>
      <c r="E18" s="272">
        <v>5</v>
      </c>
      <c r="F18" s="272">
        <v>10.65</v>
      </c>
      <c r="G18" s="272">
        <v>95</v>
      </c>
      <c r="H18" s="272">
        <v>0.05</v>
      </c>
      <c r="I18" s="272">
        <v>10.3</v>
      </c>
      <c r="J18" s="272">
        <v>0</v>
      </c>
      <c r="K18" s="272">
        <v>2.4</v>
      </c>
      <c r="L18" s="272">
        <v>34.5</v>
      </c>
      <c r="M18" s="272">
        <v>26.25</v>
      </c>
      <c r="N18" s="272">
        <v>1.2</v>
      </c>
      <c r="O18" s="272">
        <v>53</v>
      </c>
      <c r="P18" t="s">
        <v>231</v>
      </c>
    </row>
    <row r="19" spans="1:16">
      <c r="A19" s="275" t="s">
        <v>80</v>
      </c>
      <c r="B19" s="442" t="s">
        <v>109</v>
      </c>
      <c r="C19" s="260">
        <v>150</v>
      </c>
      <c r="D19" s="128">
        <v>13.05</v>
      </c>
      <c r="E19" s="128">
        <v>26.64</v>
      </c>
      <c r="F19" s="128">
        <v>2.82</v>
      </c>
      <c r="G19" s="128">
        <v>321.2</v>
      </c>
      <c r="H19" s="128">
        <v>0.1</v>
      </c>
      <c r="I19" s="128">
        <v>0.35</v>
      </c>
      <c r="J19" s="128">
        <v>0.26</v>
      </c>
      <c r="K19" s="128">
        <v>1.05</v>
      </c>
      <c r="L19" s="128">
        <v>104.11</v>
      </c>
      <c r="M19" s="128">
        <v>19.41</v>
      </c>
      <c r="N19" s="128">
        <v>2.29</v>
      </c>
      <c r="O19" s="128">
        <v>222.35</v>
      </c>
      <c r="P19" t="s">
        <v>231</v>
      </c>
    </row>
    <row r="20" spans="1:16">
      <c r="A20" s="118" t="s">
        <v>31</v>
      </c>
      <c r="B20" s="443" t="s">
        <v>292</v>
      </c>
      <c r="C20" s="123">
        <v>200</v>
      </c>
      <c r="D20" s="268">
        <v>2.0099999999999998</v>
      </c>
      <c r="E20" s="268">
        <v>2.39</v>
      </c>
      <c r="F20" s="268">
        <v>25.65</v>
      </c>
      <c r="G20" s="268">
        <v>131.87</v>
      </c>
      <c r="H20" s="268">
        <v>0.04</v>
      </c>
      <c r="I20" s="268">
        <v>1.31</v>
      </c>
      <c r="J20" s="268">
        <v>0.02</v>
      </c>
      <c r="K20" s="268">
        <v>0</v>
      </c>
      <c r="L20" s="268">
        <v>126</v>
      </c>
      <c r="M20" s="268">
        <v>14</v>
      </c>
      <c r="N20" s="268">
        <v>0.1</v>
      </c>
      <c r="O20" s="268">
        <v>90</v>
      </c>
    </row>
    <row r="21" spans="1:16">
      <c r="A21" s="118" t="s">
        <v>22</v>
      </c>
      <c r="B21" s="118" t="s">
        <v>23</v>
      </c>
      <c r="C21" s="123">
        <v>50</v>
      </c>
      <c r="D21" s="268">
        <v>3.8</v>
      </c>
      <c r="E21" s="268">
        <v>0.4</v>
      </c>
      <c r="F21" s="268">
        <v>24.6</v>
      </c>
      <c r="G21" s="268">
        <v>117.5</v>
      </c>
      <c r="H21" s="268">
        <v>0.05</v>
      </c>
      <c r="I21" s="268">
        <v>0</v>
      </c>
      <c r="J21" s="268">
        <v>0</v>
      </c>
      <c r="K21" s="268">
        <v>0.56999999999999995</v>
      </c>
      <c r="L21" s="268">
        <v>7.5</v>
      </c>
      <c r="M21" s="268">
        <v>9.99</v>
      </c>
      <c r="N21" s="268">
        <v>0.55000000000000004</v>
      </c>
      <c r="O21" s="268">
        <v>32.5</v>
      </c>
    </row>
    <row r="22" spans="1:16">
      <c r="A22" s="118" t="s">
        <v>69</v>
      </c>
      <c r="B22" s="118" t="s">
        <v>67</v>
      </c>
      <c r="C22" s="123">
        <v>30</v>
      </c>
      <c r="D22" s="268">
        <v>1.98</v>
      </c>
      <c r="E22" s="268">
        <v>0.36</v>
      </c>
      <c r="F22" s="268">
        <v>10.02</v>
      </c>
      <c r="G22" s="268">
        <v>52.2</v>
      </c>
      <c r="H22" s="268">
        <v>0.06</v>
      </c>
      <c r="I22" s="268">
        <v>0</v>
      </c>
      <c r="J22" s="268">
        <v>0</v>
      </c>
      <c r="K22" s="268">
        <v>0.42</v>
      </c>
      <c r="L22" s="268">
        <v>10.5</v>
      </c>
      <c r="M22" s="268">
        <v>14.1</v>
      </c>
      <c r="N22" s="268">
        <v>1.17</v>
      </c>
      <c r="O22" s="268">
        <v>47.4</v>
      </c>
      <c r="P22" t="s">
        <v>231</v>
      </c>
    </row>
    <row r="23" spans="1:16">
      <c r="A23" s="136" t="s">
        <v>26</v>
      </c>
      <c r="B23" s="62" t="s">
        <v>155</v>
      </c>
      <c r="C23" s="260">
        <v>200</v>
      </c>
      <c r="D23" s="272">
        <v>0.8</v>
      </c>
      <c r="E23" s="272">
        <v>0.8</v>
      </c>
      <c r="F23" s="272">
        <v>19.600000000000001</v>
      </c>
      <c r="G23" s="272">
        <v>94</v>
      </c>
      <c r="H23" s="272">
        <v>0.06</v>
      </c>
      <c r="I23" s="272">
        <v>20</v>
      </c>
      <c r="J23" s="272">
        <v>0</v>
      </c>
      <c r="K23" s="272">
        <v>0.4</v>
      </c>
      <c r="L23" s="272">
        <v>32</v>
      </c>
      <c r="M23" s="272">
        <v>18</v>
      </c>
      <c r="N23" s="272">
        <v>4.4000000000000004</v>
      </c>
      <c r="O23" s="272">
        <v>22</v>
      </c>
      <c r="P23" t="s">
        <v>231</v>
      </c>
    </row>
    <row r="24" spans="1:16">
      <c r="A24" s="118"/>
      <c r="B24" s="118" t="s">
        <v>27</v>
      </c>
      <c r="C24" s="117">
        <f>C17+C18+C19+C20+C21+C22+C23</f>
        <v>920</v>
      </c>
      <c r="D24" s="117">
        <f t="shared" ref="D24:O24" si="1">D17+D18+D19+D20+D21+D22+D23</f>
        <v>23.98</v>
      </c>
      <c r="E24" s="117">
        <f t="shared" si="1"/>
        <v>37.54</v>
      </c>
      <c r="F24" s="117">
        <f t="shared" si="1"/>
        <v>95.330000000000013</v>
      </c>
      <c r="G24" s="117">
        <f t="shared" si="1"/>
        <v>839.36</v>
      </c>
      <c r="H24" s="117">
        <f t="shared" si="1"/>
        <v>0.37</v>
      </c>
      <c r="I24" s="117">
        <f t="shared" si="1"/>
        <v>35.07</v>
      </c>
      <c r="J24" s="117">
        <f t="shared" si="1"/>
        <v>0.28000000000000003</v>
      </c>
      <c r="K24" s="117">
        <f t="shared" si="1"/>
        <v>5.79</v>
      </c>
      <c r="L24" s="117">
        <f t="shared" si="1"/>
        <v>325</v>
      </c>
      <c r="M24" s="117">
        <f t="shared" si="1"/>
        <v>107.74</v>
      </c>
      <c r="N24" s="117">
        <f t="shared" si="1"/>
        <v>9.99</v>
      </c>
      <c r="O24" s="117">
        <f t="shared" si="1"/>
        <v>478.84999999999997</v>
      </c>
      <c r="P24" t="s">
        <v>231</v>
      </c>
    </row>
    <row r="25" spans="1:16">
      <c r="A25" s="118"/>
      <c r="B25" s="118" t="s">
        <v>103</v>
      </c>
      <c r="C25" s="117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t="s">
        <v>231</v>
      </c>
    </row>
    <row r="26" spans="1:16">
      <c r="A26" s="124" t="s">
        <v>101</v>
      </c>
      <c r="B26" s="124" t="s">
        <v>102</v>
      </c>
      <c r="C26" s="123">
        <v>60</v>
      </c>
      <c r="D26" s="268">
        <v>0.54</v>
      </c>
      <c r="E26" s="268">
        <v>3.06</v>
      </c>
      <c r="F26" s="268">
        <v>2.16</v>
      </c>
      <c r="G26" s="268">
        <v>38.4</v>
      </c>
      <c r="H26" s="268">
        <v>0.02</v>
      </c>
      <c r="I26" s="268">
        <v>8.4600000000000009</v>
      </c>
      <c r="J26" s="268">
        <v>0</v>
      </c>
      <c r="K26" s="268">
        <v>1.56</v>
      </c>
      <c r="L26" s="268">
        <v>10.199999999999999</v>
      </c>
      <c r="M26" s="268">
        <v>9.6</v>
      </c>
      <c r="N26" s="268">
        <v>0.42</v>
      </c>
      <c r="O26" s="268">
        <v>19.2</v>
      </c>
      <c r="P26" t="s">
        <v>231</v>
      </c>
    </row>
    <row r="27" spans="1:16">
      <c r="A27" s="124"/>
      <c r="B27" s="117" t="s">
        <v>197</v>
      </c>
      <c r="C27" s="123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</row>
    <row r="28" spans="1:16">
      <c r="A28" s="262" t="s">
        <v>283</v>
      </c>
      <c r="B28" s="298" t="s">
        <v>284</v>
      </c>
      <c r="C28" s="398">
        <v>70</v>
      </c>
      <c r="D28" s="268">
        <v>19.04</v>
      </c>
      <c r="E28" s="268">
        <v>13.5</v>
      </c>
      <c r="F28" s="268">
        <v>0</v>
      </c>
      <c r="G28" s="441">
        <v>198.1</v>
      </c>
      <c r="H28" s="278">
        <v>0.04</v>
      </c>
      <c r="I28" s="278">
        <v>0</v>
      </c>
      <c r="J28" s="278">
        <v>0</v>
      </c>
      <c r="K28" s="278">
        <v>0.49</v>
      </c>
      <c r="L28" s="278">
        <v>9.1</v>
      </c>
      <c r="M28" s="278">
        <v>18.899999999999999</v>
      </c>
      <c r="N28" s="278">
        <v>2.4500000000000002</v>
      </c>
      <c r="O28" s="278">
        <v>149.80000000000001</v>
      </c>
    </row>
    <row r="29" spans="1:16">
      <c r="A29" s="298" t="s">
        <v>207</v>
      </c>
      <c r="B29" s="298" t="s">
        <v>206</v>
      </c>
      <c r="C29" s="398">
        <v>35</v>
      </c>
      <c r="D29" s="278">
        <v>5</v>
      </c>
      <c r="E29" s="278">
        <v>8.1</v>
      </c>
      <c r="F29" s="278">
        <v>7.4</v>
      </c>
      <c r="G29" s="278">
        <v>123</v>
      </c>
      <c r="H29" s="278">
        <v>0.02</v>
      </c>
      <c r="I29" s="278">
        <v>0.1</v>
      </c>
      <c r="J29" s="278">
        <v>0.06</v>
      </c>
      <c r="K29" s="278">
        <v>0.3</v>
      </c>
      <c r="L29" s="278">
        <v>137</v>
      </c>
      <c r="M29" s="278">
        <v>10</v>
      </c>
      <c r="N29" s="278">
        <v>0.3</v>
      </c>
      <c r="O29" s="278">
        <v>99</v>
      </c>
      <c r="P29" t="s">
        <v>231</v>
      </c>
    </row>
    <row r="30" spans="1:16">
      <c r="A30" s="298" t="s">
        <v>194</v>
      </c>
      <c r="B30" s="298" t="s">
        <v>195</v>
      </c>
      <c r="C30" s="126">
        <v>207</v>
      </c>
      <c r="D30" s="128">
        <v>0.1</v>
      </c>
      <c r="E30" s="128">
        <v>0</v>
      </c>
      <c r="F30" s="128">
        <v>15.2</v>
      </c>
      <c r="G30" s="128">
        <v>61</v>
      </c>
      <c r="H30" s="128">
        <v>0</v>
      </c>
      <c r="I30" s="128">
        <v>2.8</v>
      </c>
      <c r="J30" s="128">
        <v>0</v>
      </c>
      <c r="K30" s="134">
        <v>0</v>
      </c>
      <c r="L30" s="128">
        <v>14.2</v>
      </c>
      <c r="M30" s="128">
        <v>2</v>
      </c>
      <c r="N30" s="128">
        <v>0.4</v>
      </c>
      <c r="O30" s="128">
        <v>4</v>
      </c>
      <c r="P30" s="15"/>
    </row>
    <row r="31" spans="1:16" ht="19.5" customHeight="1">
      <c r="A31" s="118"/>
      <c r="B31" s="361" t="s">
        <v>27</v>
      </c>
      <c r="C31" s="117">
        <f>C28+C29+C30</f>
        <v>312</v>
      </c>
      <c r="D31" s="129">
        <f t="shared" ref="D31:O31" si="2">D28+D29+D30</f>
        <v>24.14</v>
      </c>
      <c r="E31" s="129">
        <f t="shared" si="2"/>
        <v>21.6</v>
      </c>
      <c r="F31" s="129">
        <f t="shared" si="2"/>
        <v>22.6</v>
      </c>
      <c r="G31" s="129">
        <f t="shared" si="2"/>
        <v>382.1</v>
      </c>
      <c r="H31" s="129">
        <f t="shared" si="2"/>
        <v>0.06</v>
      </c>
      <c r="I31" s="129">
        <f t="shared" si="2"/>
        <v>2.9</v>
      </c>
      <c r="J31" s="129">
        <f t="shared" si="2"/>
        <v>0.06</v>
      </c>
      <c r="K31" s="129">
        <f t="shared" si="2"/>
        <v>0.79</v>
      </c>
      <c r="L31" s="129">
        <f t="shared" si="2"/>
        <v>160.29999999999998</v>
      </c>
      <c r="M31" s="129">
        <f t="shared" si="2"/>
        <v>30.9</v>
      </c>
      <c r="N31" s="129">
        <f t="shared" si="2"/>
        <v>3.15</v>
      </c>
      <c r="O31" s="129">
        <f t="shared" si="2"/>
        <v>252.8</v>
      </c>
      <c r="P31" s="15"/>
    </row>
    <row r="32" spans="1:16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597" t="s">
        <v>45</v>
      </c>
      <c r="B33" s="597"/>
      <c r="C33" s="597"/>
      <c r="D33" s="597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</row>
    <row r="34" spans="1:16">
      <c r="A34" s="597" t="s">
        <v>68</v>
      </c>
      <c r="B34" s="597"/>
      <c r="C34" s="597"/>
      <c r="D34" s="597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</row>
    <row r="35" spans="1:16" ht="14.25" customHeight="1">
      <c r="A35" s="584" t="s">
        <v>120</v>
      </c>
      <c r="B35" s="584"/>
      <c r="C35" s="584"/>
      <c r="D35" s="584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</row>
    <row r="36" spans="1:16" ht="13.5" customHeight="1">
      <c r="A36" s="584" t="s">
        <v>230</v>
      </c>
      <c r="B36" s="584"/>
      <c r="C36" s="584"/>
      <c r="D36" s="584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</row>
    <row r="37" spans="1:16" ht="18.75" customHeight="1">
      <c r="A37" s="608" t="s">
        <v>1</v>
      </c>
      <c r="B37" s="608" t="s">
        <v>2</v>
      </c>
      <c r="C37" s="610" t="s">
        <v>3</v>
      </c>
      <c r="D37" s="612" t="s">
        <v>4</v>
      </c>
      <c r="E37" s="613"/>
      <c r="F37" s="614"/>
      <c r="G37" s="561" t="s">
        <v>134</v>
      </c>
      <c r="H37" s="628" t="s">
        <v>9</v>
      </c>
      <c r="I37" s="629"/>
      <c r="J37" s="629"/>
      <c r="K37" s="630"/>
      <c r="L37" s="628" t="s">
        <v>14</v>
      </c>
      <c r="M37" s="629"/>
      <c r="N37" s="629"/>
      <c r="O37" s="630"/>
    </row>
    <row r="38" spans="1:16" ht="13.5" customHeight="1">
      <c r="A38" s="609"/>
      <c r="B38" s="609"/>
      <c r="C38" s="611"/>
      <c r="D38" s="300" t="s">
        <v>5</v>
      </c>
      <c r="E38" s="300" t="s">
        <v>6</v>
      </c>
      <c r="F38" s="300" t="s">
        <v>7</v>
      </c>
      <c r="G38" s="561"/>
      <c r="H38" s="307" t="s">
        <v>10</v>
      </c>
      <c r="I38" s="307" t="s">
        <v>11</v>
      </c>
      <c r="J38" s="307" t="s">
        <v>12</v>
      </c>
      <c r="K38" s="307" t="s">
        <v>13</v>
      </c>
      <c r="L38" s="307" t="s">
        <v>15</v>
      </c>
      <c r="M38" s="307" t="s">
        <v>16</v>
      </c>
      <c r="N38" s="307" t="s">
        <v>17</v>
      </c>
      <c r="O38" s="307" t="s">
        <v>18</v>
      </c>
    </row>
    <row r="39" spans="1:16">
      <c r="A39" s="287"/>
      <c r="B39" s="287" t="s">
        <v>201</v>
      </c>
      <c r="C39" s="289"/>
      <c r="D39" s="117"/>
      <c r="E39" s="117"/>
      <c r="F39" s="117"/>
      <c r="G39" s="287" t="s">
        <v>193</v>
      </c>
      <c r="H39" s="290"/>
      <c r="I39" s="290"/>
      <c r="J39" s="290"/>
      <c r="K39" s="290"/>
      <c r="L39" s="290"/>
      <c r="M39" s="290"/>
      <c r="N39" s="290"/>
      <c r="O39" s="290"/>
    </row>
    <row r="40" spans="1:16">
      <c r="A40" s="127" t="s">
        <v>204</v>
      </c>
      <c r="B40" s="298" t="s">
        <v>203</v>
      </c>
      <c r="C40" s="340">
        <v>20</v>
      </c>
      <c r="D40" s="450">
        <v>0.79</v>
      </c>
      <c r="E40" s="450">
        <v>8.33</v>
      </c>
      <c r="F40" s="450">
        <v>4.99</v>
      </c>
      <c r="G40" s="451">
        <v>97.99</v>
      </c>
      <c r="H40" s="450">
        <v>0.01</v>
      </c>
      <c r="I40" s="450">
        <v>0</v>
      </c>
      <c r="J40" s="450">
        <v>0</v>
      </c>
      <c r="K40" s="450">
        <v>0.19</v>
      </c>
      <c r="L40" s="452">
        <v>3.33</v>
      </c>
      <c r="M40" s="452">
        <v>1.33</v>
      </c>
      <c r="N40" s="452">
        <v>0.13</v>
      </c>
      <c r="O40" s="452">
        <v>8.66</v>
      </c>
    </row>
    <row r="41" spans="1:16">
      <c r="A41" s="127" t="s">
        <v>205</v>
      </c>
      <c r="B41" s="298" t="s">
        <v>202</v>
      </c>
      <c r="C41" s="340">
        <v>130</v>
      </c>
      <c r="D41" s="450">
        <v>7.4</v>
      </c>
      <c r="E41" s="450">
        <v>6.79</v>
      </c>
      <c r="F41" s="450">
        <v>32.130000000000003</v>
      </c>
      <c r="G41" s="451">
        <v>208</v>
      </c>
      <c r="H41" s="450">
        <v>0.17</v>
      </c>
      <c r="I41" s="450">
        <v>0</v>
      </c>
      <c r="J41" s="450">
        <v>0.03</v>
      </c>
      <c r="K41" s="450">
        <v>0.53</v>
      </c>
      <c r="L41" s="452">
        <v>12.3</v>
      </c>
      <c r="M41" s="452">
        <v>117.26</v>
      </c>
      <c r="N41" s="452">
        <v>3.93</v>
      </c>
      <c r="O41" s="452">
        <v>175.63</v>
      </c>
    </row>
    <row r="42" spans="1:16">
      <c r="A42" s="327" t="s">
        <v>211</v>
      </c>
      <c r="B42" s="445" t="s">
        <v>210</v>
      </c>
      <c r="C42" s="398">
        <v>200</v>
      </c>
      <c r="D42" s="272">
        <v>3.7</v>
      </c>
      <c r="E42" s="272">
        <v>3.8</v>
      </c>
      <c r="F42" s="272">
        <v>24.5</v>
      </c>
      <c r="G42" s="272">
        <v>147</v>
      </c>
      <c r="H42" s="272">
        <v>0.03</v>
      </c>
      <c r="I42" s="272">
        <v>0.4</v>
      </c>
      <c r="J42" s="272">
        <v>0.02</v>
      </c>
      <c r="K42" s="272">
        <v>0.1</v>
      </c>
      <c r="L42" s="272">
        <v>122</v>
      </c>
      <c r="M42" s="272">
        <v>30</v>
      </c>
      <c r="N42" s="272">
        <v>1</v>
      </c>
      <c r="O42" s="272">
        <v>109</v>
      </c>
    </row>
    <row r="43" spans="1:16">
      <c r="A43" s="299" t="s">
        <v>26</v>
      </c>
      <c r="B43" s="448" t="s">
        <v>285</v>
      </c>
      <c r="C43" s="123">
        <v>200</v>
      </c>
      <c r="D43" s="268">
        <v>2.09</v>
      </c>
      <c r="E43" s="268">
        <v>0.7</v>
      </c>
      <c r="F43" s="268">
        <v>29.37</v>
      </c>
      <c r="G43" s="268">
        <v>134.30000000000001</v>
      </c>
      <c r="H43" s="268">
        <v>0.06</v>
      </c>
      <c r="I43" s="268">
        <v>1.98</v>
      </c>
      <c r="J43" s="268">
        <v>0</v>
      </c>
      <c r="K43" s="268">
        <v>0.55000000000000004</v>
      </c>
      <c r="L43" s="268">
        <v>11.2</v>
      </c>
      <c r="M43" s="268">
        <v>58.7</v>
      </c>
      <c r="N43" s="268">
        <v>0.84</v>
      </c>
      <c r="O43" s="268">
        <v>39.200000000000003</v>
      </c>
    </row>
    <row r="44" spans="1:16">
      <c r="A44" s="124"/>
      <c r="B44" s="361" t="s">
        <v>27</v>
      </c>
      <c r="C44" s="117">
        <f>C40+C41+C42+C43</f>
        <v>550</v>
      </c>
      <c r="D44" s="117">
        <f t="shared" ref="D44:O44" si="3">D40+D41+D42+D43</f>
        <v>13.98</v>
      </c>
      <c r="E44" s="117">
        <f t="shared" si="3"/>
        <v>19.62</v>
      </c>
      <c r="F44" s="117">
        <f t="shared" si="3"/>
        <v>90.990000000000009</v>
      </c>
      <c r="G44" s="117">
        <f t="shared" si="3"/>
        <v>587.29</v>
      </c>
      <c r="H44" s="117">
        <f t="shared" si="3"/>
        <v>0.27</v>
      </c>
      <c r="I44" s="117">
        <f t="shared" si="3"/>
        <v>2.38</v>
      </c>
      <c r="J44" s="117">
        <f t="shared" si="3"/>
        <v>0.05</v>
      </c>
      <c r="K44" s="117">
        <f t="shared" si="3"/>
        <v>1.37</v>
      </c>
      <c r="L44" s="117">
        <f t="shared" si="3"/>
        <v>148.82999999999998</v>
      </c>
      <c r="M44" s="117">
        <f t="shared" si="3"/>
        <v>207.29000000000002</v>
      </c>
      <c r="N44" s="117">
        <f t="shared" si="3"/>
        <v>5.9</v>
      </c>
      <c r="O44" s="117">
        <f t="shared" si="3"/>
        <v>332.48999999999995</v>
      </c>
    </row>
    <row r="45" spans="1:16">
      <c r="A45" s="205"/>
      <c r="B45" s="409" t="s">
        <v>294</v>
      </c>
      <c r="C45" s="398"/>
      <c r="D45" s="123"/>
      <c r="E45" s="123"/>
      <c r="F45" s="123"/>
      <c r="G45" s="123"/>
      <c r="H45" s="402"/>
      <c r="I45" s="402"/>
      <c r="J45" s="402"/>
      <c r="K45" s="402"/>
      <c r="L45" s="402"/>
      <c r="M45" s="402"/>
      <c r="N45" s="402"/>
      <c r="O45" s="402"/>
    </row>
    <row r="46" spans="1:16" ht="16.5" customHeight="1">
      <c r="A46" s="446" t="s">
        <v>106</v>
      </c>
      <c r="B46" s="447" t="s">
        <v>154</v>
      </c>
      <c r="C46" s="314">
        <v>40</v>
      </c>
      <c r="D46" s="315">
        <v>0.59</v>
      </c>
      <c r="E46" s="315">
        <v>2.4500000000000002</v>
      </c>
      <c r="F46" s="315">
        <v>1.67</v>
      </c>
      <c r="G46" s="315">
        <v>20.72</v>
      </c>
      <c r="H46" s="315">
        <v>0.01</v>
      </c>
      <c r="I46" s="315">
        <v>7.46</v>
      </c>
      <c r="J46" s="315">
        <v>0</v>
      </c>
      <c r="K46" s="315">
        <v>1.1200000000000001</v>
      </c>
      <c r="L46" s="315">
        <v>12.08</v>
      </c>
      <c r="M46" s="315">
        <v>6.95</v>
      </c>
      <c r="N46" s="315">
        <v>0.22</v>
      </c>
      <c r="O46" s="315">
        <v>15.41</v>
      </c>
      <c r="P46" t="s">
        <v>135</v>
      </c>
    </row>
    <row r="47" spans="1:16">
      <c r="A47" s="446" t="s">
        <v>90</v>
      </c>
      <c r="B47" s="131" t="s">
        <v>91</v>
      </c>
      <c r="C47" s="126">
        <v>250</v>
      </c>
      <c r="D47" s="128">
        <v>1.0900000000000001</v>
      </c>
      <c r="E47" s="128">
        <v>2.36</v>
      </c>
      <c r="F47" s="128">
        <v>7.97</v>
      </c>
      <c r="G47" s="128">
        <v>57.53</v>
      </c>
      <c r="H47" s="128">
        <v>0.05</v>
      </c>
      <c r="I47" s="128">
        <v>5.22</v>
      </c>
      <c r="J47" s="128">
        <v>0</v>
      </c>
      <c r="K47" s="128">
        <v>1.08</v>
      </c>
      <c r="L47" s="128">
        <v>9.77</v>
      </c>
      <c r="M47" s="128">
        <v>15.22</v>
      </c>
      <c r="N47" s="128">
        <v>0.55000000000000004</v>
      </c>
      <c r="O47" s="128">
        <v>36.61</v>
      </c>
    </row>
    <row r="48" spans="1:16" ht="17.25" customHeight="1">
      <c r="A48" s="361" t="s">
        <v>138</v>
      </c>
      <c r="B48" s="448" t="s">
        <v>139</v>
      </c>
      <c r="C48" s="300">
        <v>80</v>
      </c>
      <c r="D48" s="268">
        <v>10.85</v>
      </c>
      <c r="E48" s="268">
        <v>13.03</v>
      </c>
      <c r="F48" s="268">
        <v>0.45</v>
      </c>
      <c r="G48" s="268">
        <v>194.29</v>
      </c>
      <c r="H48" s="322">
        <v>0.05</v>
      </c>
      <c r="I48" s="268">
        <v>3.77</v>
      </c>
      <c r="J48" s="268">
        <v>0.02</v>
      </c>
      <c r="K48" s="268">
        <v>0.45</v>
      </c>
      <c r="L48" s="268">
        <v>28.57</v>
      </c>
      <c r="M48" s="453">
        <v>18.28</v>
      </c>
      <c r="N48" s="268">
        <v>1.26</v>
      </c>
      <c r="O48" s="268">
        <v>126.86</v>
      </c>
    </row>
    <row r="49" spans="1:16">
      <c r="A49" s="273" t="s">
        <v>92</v>
      </c>
      <c r="B49" s="449" t="s">
        <v>248</v>
      </c>
      <c r="C49" s="260">
        <v>150</v>
      </c>
      <c r="D49" s="272">
        <v>3.41</v>
      </c>
      <c r="E49" s="272">
        <v>7.58</v>
      </c>
      <c r="F49" s="272">
        <v>33.729999999999997</v>
      </c>
      <c r="G49" s="272">
        <v>217.18</v>
      </c>
      <c r="H49" s="272">
        <v>0.04</v>
      </c>
      <c r="I49" s="272">
        <v>1.82</v>
      </c>
      <c r="J49" s="272">
        <v>29.5</v>
      </c>
      <c r="K49" s="272">
        <v>1.65</v>
      </c>
      <c r="L49" s="272">
        <v>15.17</v>
      </c>
      <c r="M49" s="272">
        <v>31.43</v>
      </c>
      <c r="N49" s="272">
        <v>0.65</v>
      </c>
      <c r="O49" s="272">
        <v>82.27</v>
      </c>
    </row>
    <row r="50" spans="1:16">
      <c r="A50" s="273" t="s">
        <v>83</v>
      </c>
      <c r="B50" s="449" t="s">
        <v>140</v>
      </c>
      <c r="C50" s="260">
        <v>200</v>
      </c>
      <c r="D50" s="272">
        <v>0.5</v>
      </c>
      <c r="E50" s="272">
        <v>0.2</v>
      </c>
      <c r="F50" s="272">
        <v>23.1</v>
      </c>
      <c r="G50" s="272">
        <v>96</v>
      </c>
      <c r="H50" s="272">
        <v>0.02</v>
      </c>
      <c r="I50" s="272">
        <v>4.3</v>
      </c>
      <c r="J50" s="272">
        <v>0</v>
      </c>
      <c r="K50" s="272">
        <v>0.2</v>
      </c>
      <c r="L50" s="272">
        <v>22</v>
      </c>
      <c r="M50" s="272">
        <v>14</v>
      </c>
      <c r="N50" s="272">
        <v>1.1000000000000001</v>
      </c>
      <c r="O50" s="272">
        <v>16</v>
      </c>
    </row>
    <row r="51" spans="1:16">
      <c r="A51" s="118" t="s">
        <v>22</v>
      </c>
      <c r="B51" s="118" t="s">
        <v>23</v>
      </c>
      <c r="C51" s="123">
        <v>50</v>
      </c>
      <c r="D51" s="268">
        <v>3.8</v>
      </c>
      <c r="E51" s="268">
        <v>0.4</v>
      </c>
      <c r="F51" s="268">
        <v>24.6</v>
      </c>
      <c r="G51" s="268">
        <v>117.5</v>
      </c>
      <c r="H51" s="268">
        <v>0.05</v>
      </c>
      <c r="I51" s="268">
        <v>0</v>
      </c>
      <c r="J51" s="268">
        <v>0</v>
      </c>
      <c r="K51" s="268">
        <v>0.56999999999999995</v>
      </c>
      <c r="L51" s="268">
        <v>7.5</v>
      </c>
      <c r="M51" s="268">
        <v>9.99</v>
      </c>
      <c r="N51" s="268">
        <v>0.55000000000000004</v>
      </c>
      <c r="O51" s="268">
        <v>32.5</v>
      </c>
    </row>
    <row r="52" spans="1:16">
      <c r="A52" s="118" t="s">
        <v>69</v>
      </c>
      <c r="B52" s="118" t="s">
        <v>67</v>
      </c>
      <c r="C52" s="123">
        <v>30</v>
      </c>
      <c r="D52" s="268">
        <v>1.98</v>
      </c>
      <c r="E52" s="268">
        <v>0.36</v>
      </c>
      <c r="F52" s="268">
        <v>10.02</v>
      </c>
      <c r="G52" s="268">
        <v>52.2</v>
      </c>
      <c r="H52" s="268">
        <v>0.06</v>
      </c>
      <c r="I52" s="268">
        <v>0</v>
      </c>
      <c r="J52" s="268">
        <v>0</v>
      </c>
      <c r="K52" s="268">
        <v>0.42</v>
      </c>
      <c r="L52" s="268">
        <v>10.5</v>
      </c>
      <c r="M52" s="268">
        <v>14.1</v>
      </c>
      <c r="N52" s="268">
        <v>1.17</v>
      </c>
      <c r="O52" s="268">
        <v>47.4</v>
      </c>
    </row>
    <row r="53" spans="1:16">
      <c r="A53" s="361" t="s">
        <v>63</v>
      </c>
      <c r="B53" s="361" t="s">
        <v>64</v>
      </c>
      <c r="C53" s="300">
        <v>95</v>
      </c>
      <c r="D53" s="268">
        <v>4.75</v>
      </c>
      <c r="E53" s="268">
        <v>3.04</v>
      </c>
      <c r="F53" s="268">
        <v>8.07</v>
      </c>
      <c r="G53" s="268">
        <v>82.65</v>
      </c>
      <c r="H53" s="268">
        <v>0.03</v>
      </c>
      <c r="I53" s="268">
        <v>0.56999999999999995</v>
      </c>
      <c r="J53" s="268">
        <v>0.02</v>
      </c>
      <c r="K53" s="268">
        <v>0</v>
      </c>
      <c r="L53" s="268">
        <v>113.05</v>
      </c>
      <c r="M53" s="268">
        <v>13.3</v>
      </c>
      <c r="N53" s="268">
        <v>0.09</v>
      </c>
      <c r="O53" s="268">
        <v>86.45</v>
      </c>
    </row>
    <row r="54" spans="1:16">
      <c r="A54" s="227"/>
      <c r="B54" s="227" t="s">
        <v>27</v>
      </c>
      <c r="C54" s="358">
        <f>C46+C47+C48+C49+C50+C51+C52+C53</f>
        <v>895</v>
      </c>
      <c r="D54" s="129">
        <f t="shared" ref="D54:O54" si="4">D46+D47+D48+D49+D50+D51+D52+D53</f>
        <v>26.97</v>
      </c>
      <c r="E54" s="129">
        <f t="shared" si="4"/>
        <v>29.419999999999998</v>
      </c>
      <c r="F54" s="129">
        <f t="shared" si="4"/>
        <v>109.60999999999999</v>
      </c>
      <c r="G54" s="129">
        <f t="shared" si="4"/>
        <v>838.07</v>
      </c>
      <c r="H54" s="129">
        <f t="shared" si="4"/>
        <v>0.31000000000000005</v>
      </c>
      <c r="I54" s="129">
        <f t="shared" si="4"/>
        <v>23.14</v>
      </c>
      <c r="J54" s="129">
        <f t="shared" si="4"/>
        <v>29.54</v>
      </c>
      <c r="K54" s="129">
        <f t="shared" si="4"/>
        <v>5.4900000000000011</v>
      </c>
      <c r="L54" s="129">
        <f t="shared" si="4"/>
        <v>218.64</v>
      </c>
      <c r="M54" s="129">
        <f t="shared" si="4"/>
        <v>123.26999999999998</v>
      </c>
      <c r="N54" s="129">
        <f t="shared" si="4"/>
        <v>5.59</v>
      </c>
      <c r="O54" s="129">
        <f t="shared" si="4"/>
        <v>443.49999999999994</v>
      </c>
    </row>
    <row r="55" spans="1:16">
      <c r="A55" s="123"/>
      <c r="B55" s="118" t="s">
        <v>103</v>
      </c>
      <c r="C55" s="11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t="s">
        <v>231</v>
      </c>
    </row>
    <row r="56" spans="1:16" ht="16.5" customHeight="1">
      <c r="A56" s="299" t="s">
        <v>233</v>
      </c>
      <c r="B56" s="124" t="s">
        <v>105</v>
      </c>
      <c r="C56" s="260">
        <v>60</v>
      </c>
      <c r="D56" s="272">
        <v>0.66</v>
      </c>
      <c r="E56" s="272">
        <v>0.12</v>
      </c>
      <c r="F56" s="272">
        <v>2.2799999999999998</v>
      </c>
      <c r="G56" s="272">
        <v>14.4</v>
      </c>
      <c r="H56" s="272">
        <v>0.03</v>
      </c>
      <c r="I56" s="272">
        <v>15</v>
      </c>
      <c r="J56" s="272">
        <v>0</v>
      </c>
      <c r="K56" s="272">
        <v>0.42</v>
      </c>
      <c r="L56" s="272">
        <v>8.4</v>
      </c>
      <c r="M56" s="272">
        <v>12</v>
      </c>
      <c r="N56" s="272">
        <v>0.54</v>
      </c>
      <c r="O56" s="272">
        <v>16.600000000000001</v>
      </c>
    </row>
    <row r="57" spans="1:16">
      <c r="A57" s="130"/>
      <c r="B57" s="131" t="s">
        <v>107</v>
      </c>
      <c r="C57" s="130"/>
      <c r="D57" s="132"/>
      <c r="E57" s="132"/>
      <c r="F57" s="132"/>
      <c r="G57" s="132"/>
      <c r="H57" s="132"/>
      <c r="I57" s="132"/>
      <c r="J57" s="132"/>
      <c r="K57" s="132"/>
      <c r="L57" s="132"/>
      <c r="M57" s="133"/>
      <c r="N57" s="132"/>
      <c r="O57" s="132"/>
    </row>
    <row r="58" spans="1:16">
      <c r="A58" s="130"/>
      <c r="B58" s="127" t="s">
        <v>173</v>
      </c>
      <c r="C58" s="126">
        <v>60</v>
      </c>
      <c r="D58" s="128">
        <v>1.7</v>
      </c>
      <c r="E58" s="128">
        <v>2.5</v>
      </c>
      <c r="F58" s="128">
        <v>2.2000000000000002</v>
      </c>
      <c r="G58" s="128">
        <v>38.1</v>
      </c>
      <c r="H58" s="128">
        <v>0.02</v>
      </c>
      <c r="I58" s="128">
        <v>0</v>
      </c>
      <c r="J58" s="128">
        <v>0</v>
      </c>
      <c r="K58" s="128">
        <v>0.04</v>
      </c>
      <c r="L58" s="128">
        <v>1.5</v>
      </c>
      <c r="M58" s="134">
        <v>3</v>
      </c>
      <c r="N58" s="128">
        <v>0.22</v>
      </c>
      <c r="O58" s="128">
        <v>38.5</v>
      </c>
      <c r="P58" t="s">
        <v>231</v>
      </c>
    </row>
    <row r="59" spans="1:16">
      <c r="A59" s="130"/>
      <c r="B59" s="117" t="s">
        <v>197</v>
      </c>
      <c r="C59" s="130"/>
      <c r="D59" s="132"/>
      <c r="E59" s="132"/>
      <c r="F59" s="132"/>
      <c r="G59" s="132"/>
      <c r="H59" s="132"/>
      <c r="I59" s="132"/>
      <c r="J59" s="132"/>
      <c r="K59" s="132"/>
      <c r="L59" s="132"/>
      <c r="M59" s="133"/>
      <c r="N59" s="132"/>
      <c r="O59" s="132"/>
      <c r="P59" t="s">
        <v>231</v>
      </c>
    </row>
    <row r="60" spans="1:16">
      <c r="A60" s="298">
        <v>540</v>
      </c>
      <c r="B60" s="328" t="s">
        <v>224</v>
      </c>
      <c r="C60" s="398">
        <v>50</v>
      </c>
      <c r="D60" s="123">
        <v>4.03</v>
      </c>
      <c r="E60" s="123">
        <v>4.13</v>
      </c>
      <c r="F60" s="123">
        <v>19.059999999999999</v>
      </c>
      <c r="G60" s="123">
        <v>100.65</v>
      </c>
      <c r="H60" s="402">
        <v>0.04</v>
      </c>
      <c r="I60" s="402">
        <v>1.69</v>
      </c>
      <c r="J60" s="402">
        <v>0.02</v>
      </c>
      <c r="K60" s="402">
        <v>1.0900000000000001</v>
      </c>
      <c r="L60" s="402">
        <v>70.319999999999993</v>
      </c>
      <c r="M60" s="402">
        <v>11.65</v>
      </c>
      <c r="N60" s="402">
        <v>0.43</v>
      </c>
      <c r="O60" s="402">
        <v>71.989999999999995</v>
      </c>
    </row>
    <row r="61" spans="1:16" ht="13.5" customHeight="1">
      <c r="A61" s="456" t="s">
        <v>131</v>
      </c>
      <c r="B61" s="454" t="s">
        <v>132</v>
      </c>
      <c r="C61" s="126">
        <v>207</v>
      </c>
      <c r="D61" s="128">
        <v>0.1</v>
      </c>
      <c r="E61" s="128">
        <v>0</v>
      </c>
      <c r="F61" s="128">
        <v>15.2</v>
      </c>
      <c r="G61" s="128">
        <v>61</v>
      </c>
      <c r="H61" s="128">
        <v>0</v>
      </c>
      <c r="I61" s="128">
        <v>2.8</v>
      </c>
      <c r="J61" s="128">
        <v>0</v>
      </c>
      <c r="K61" s="134">
        <v>0</v>
      </c>
      <c r="L61" s="128">
        <v>14.2</v>
      </c>
      <c r="M61" s="128">
        <v>2</v>
      </c>
      <c r="N61" s="128">
        <v>0.4</v>
      </c>
      <c r="O61" s="128">
        <v>4</v>
      </c>
    </row>
    <row r="62" spans="1:16">
      <c r="A62" s="136" t="s">
        <v>63</v>
      </c>
      <c r="B62" s="136" t="s">
        <v>64</v>
      </c>
      <c r="C62" s="300">
        <v>95</v>
      </c>
      <c r="D62" s="268">
        <v>4.75</v>
      </c>
      <c r="E62" s="268">
        <v>3.04</v>
      </c>
      <c r="F62" s="268">
        <v>8.07</v>
      </c>
      <c r="G62" s="268">
        <v>82.65</v>
      </c>
      <c r="H62" s="268">
        <v>0.03</v>
      </c>
      <c r="I62" s="268">
        <v>0.56999999999999995</v>
      </c>
      <c r="J62" s="268">
        <v>0.02</v>
      </c>
      <c r="K62" s="268">
        <v>0</v>
      </c>
      <c r="L62" s="268">
        <v>113.05</v>
      </c>
      <c r="M62" s="268">
        <v>13.3</v>
      </c>
      <c r="N62" s="268">
        <v>0.09</v>
      </c>
      <c r="O62" s="268">
        <v>86.45</v>
      </c>
      <c r="P62" t="s">
        <v>231</v>
      </c>
    </row>
    <row r="63" spans="1:16">
      <c r="A63" s="136" t="s">
        <v>26</v>
      </c>
      <c r="B63" s="455" t="s">
        <v>285</v>
      </c>
      <c r="C63" s="123">
        <v>200</v>
      </c>
      <c r="D63" s="268">
        <v>2.09</v>
      </c>
      <c r="E63" s="268">
        <v>0.7</v>
      </c>
      <c r="F63" s="268">
        <v>29.37</v>
      </c>
      <c r="G63" s="268">
        <v>120.6</v>
      </c>
      <c r="H63" s="268">
        <v>0.06</v>
      </c>
      <c r="I63" s="268">
        <v>1.98</v>
      </c>
      <c r="J63" s="268">
        <v>0</v>
      </c>
      <c r="K63" s="268">
        <v>0.55000000000000004</v>
      </c>
      <c r="L63" s="268">
        <v>11.2</v>
      </c>
      <c r="M63" s="268">
        <v>58.7</v>
      </c>
      <c r="N63" s="268">
        <v>0.84</v>
      </c>
      <c r="O63" s="268">
        <v>39.200000000000003</v>
      </c>
    </row>
    <row r="64" spans="1:16">
      <c r="A64" s="124"/>
      <c r="B64" s="361" t="s">
        <v>27</v>
      </c>
      <c r="C64" s="117">
        <f>C60+C61+C62+C63</f>
        <v>552</v>
      </c>
      <c r="D64" s="129">
        <f t="shared" ref="D64:O64" si="5">D60+D61+D62+D63</f>
        <v>10.969999999999999</v>
      </c>
      <c r="E64" s="129">
        <f t="shared" si="5"/>
        <v>7.87</v>
      </c>
      <c r="F64" s="129">
        <f t="shared" si="5"/>
        <v>71.7</v>
      </c>
      <c r="G64" s="129">
        <f t="shared" si="5"/>
        <v>364.9</v>
      </c>
      <c r="H64" s="129">
        <f t="shared" si="5"/>
        <v>0.13</v>
      </c>
      <c r="I64" s="129">
        <f t="shared" si="5"/>
        <v>7.0400000000000009</v>
      </c>
      <c r="J64" s="129">
        <f t="shared" si="5"/>
        <v>0.04</v>
      </c>
      <c r="K64" s="129">
        <f t="shared" si="5"/>
        <v>1.6400000000000001</v>
      </c>
      <c r="L64" s="129">
        <f t="shared" si="5"/>
        <v>208.76999999999998</v>
      </c>
      <c r="M64" s="129">
        <f t="shared" si="5"/>
        <v>85.65</v>
      </c>
      <c r="N64" s="129">
        <f t="shared" si="5"/>
        <v>1.76</v>
      </c>
      <c r="O64" s="129">
        <f t="shared" si="5"/>
        <v>201.64</v>
      </c>
      <c r="P64" t="s">
        <v>231</v>
      </c>
    </row>
    <row r="65" spans="1:16">
      <c r="A65" s="598" t="s">
        <v>45</v>
      </c>
      <c r="B65" s="598"/>
      <c r="C65" s="598"/>
      <c r="D65" s="598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</row>
    <row r="66" spans="1:16">
      <c r="A66" s="598" t="s">
        <v>70</v>
      </c>
      <c r="B66" s="598"/>
      <c r="C66" s="598"/>
      <c r="D66" s="598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</row>
    <row r="67" spans="1:16" ht="12" customHeight="1">
      <c r="A67" s="584" t="s">
        <v>120</v>
      </c>
      <c r="B67" s="584"/>
      <c r="C67" s="584"/>
      <c r="D67" s="584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6">
      <c r="A68" s="584" t="s">
        <v>230</v>
      </c>
      <c r="B68" s="584"/>
      <c r="C68" s="584"/>
      <c r="D68" s="584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6" ht="21.75" customHeight="1">
      <c r="A69" s="631" t="s">
        <v>1</v>
      </c>
      <c r="B69" s="631" t="s">
        <v>2</v>
      </c>
      <c r="C69" s="633" t="s">
        <v>3</v>
      </c>
      <c r="D69" s="635" t="s">
        <v>4</v>
      </c>
      <c r="E69" s="636"/>
      <c r="F69" s="637"/>
      <c r="G69" s="561" t="s">
        <v>134</v>
      </c>
      <c r="H69" s="616" t="s">
        <v>9</v>
      </c>
      <c r="I69" s="617"/>
      <c r="J69" s="617"/>
      <c r="K69" s="618"/>
      <c r="L69" s="616" t="s">
        <v>14</v>
      </c>
      <c r="M69" s="617"/>
      <c r="N69" s="617"/>
      <c r="O69" s="618"/>
    </row>
    <row r="70" spans="1:16" ht="12" customHeight="1">
      <c r="A70" s="632"/>
      <c r="B70" s="632"/>
      <c r="C70" s="634"/>
      <c r="D70" s="123" t="s">
        <v>5</v>
      </c>
      <c r="E70" s="123" t="s">
        <v>6</v>
      </c>
      <c r="F70" s="123" t="s">
        <v>7</v>
      </c>
      <c r="G70" s="124"/>
      <c r="H70" s="326" t="s">
        <v>10</v>
      </c>
      <c r="I70" s="326" t="s">
        <v>11</v>
      </c>
      <c r="J70" s="326" t="s">
        <v>12</v>
      </c>
      <c r="K70" s="326" t="s">
        <v>13</v>
      </c>
      <c r="L70" s="326" t="s">
        <v>15</v>
      </c>
      <c r="M70" s="326" t="s">
        <v>16</v>
      </c>
      <c r="N70" s="326" t="s">
        <v>17</v>
      </c>
      <c r="O70" s="326" t="s">
        <v>18</v>
      </c>
    </row>
    <row r="71" spans="1:16">
      <c r="A71" s="127"/>
      <c r="B71" s="325" t="s">
        <v>201</v>
      </c>
      <c r="C71" s="336"/>
      <c r="D71" s="336"/>
      <c r="E71" s="336"/>
      <c r="F71" s="336"/>
      <c r="G71" s="325" t="s">
        <v>193</v>
      </c>
      <c r="H71" s="336"/>
      <c r="I71" s="336"/>
      <c r="J71" s="336"/>
      <c r="K71" s="336"/>
      <c r="L71" s="338"/>
      <c r="M71" s="338"/>
      <c r="N71" s="338"/>
      <c r="O71" s="338"/>
    </row>
    <row r="72" spans="1:16">
      <c r="A72" s="504" t="s">
        <v>287</v>
      </c>
      <c r="B72" s="504" t="s">
        <v>288</v>
      </c>
      <c r="C72" s="462">
        <v>150</v>
      </c>
      <c r="D72" s="270">
        <v>5.85</v>
      </c>
      <c r="E72" s="270">
        <v>7.1</v>
      </c>
      <c r="F72" s="270">
        <v>26.85</v>
      </c>
      <c r="G72" s="269">
        <v>212.7</v>
      </c>
      <c r="H72" s="270">
        <v>0.14000000000000001</v>
      </c>
      <c r="I72" s="270">
        <v>1.1000000000000001</v>
      </c>
      <c r="J72" s="270">
        <v>0.04</v>
      </c>
      <c r="K72" s="270">
        <v>0.12</v>
      </c>
      <c r="L72" s="462">
        <v>108.45</v>
      </c>
      <c r="M72" s="462">
        <v>32.25</v>
      </c>
      <c r="N72" s="462">
        <v>0.9</v>
      </c>
      <c r="O72" s="462">
        <v>144.75</v>
      </c>
    </row>
    <row r="73" spans="1:16">
      <c r="A73" s="327" t="s">
        <v>198</v>
      </c>
      <c r="B73" s="445" t="s">
        <v>199</v>
      </c>
      <c r="C73" s="398">
        <v>100</v>
      </c>
      <c r="D73" s="272">
        <v>8.06</v>
      </c>
      <c r="E73" s="272">
        <v>8.26</v>
      </c>
      <c r="F73" s="272">
        <v>38.119999999999997</v>
      </c>
      <c r="G73" s="272">
        <v>259.3</v>
      </c>
      <c r="H73" s="272">
        <v>0.08</v>
      </c>
      <c r="I73" s="272">
        <v>3.38</v>
      </c>
      <c r="J73" s="272">
        <v>0.04</v>
      </c>
      <c r="K73" s="272">
        <v>2.1800000000000002</v>
      </c>
      <c r="L73" s="272">
        <v>140.63999999999999</v>
      </c>
      <c r="M73" s="272">
        <v>23.3</v>
      </c>
      <c r="N73" s="272">
        <v>0.86</v>
      </c>
      <c r="O73" s="272">
        <v>143.97999999999999</v>
      </c>
    </row>
    <row r="74" spans="1:16">
      <c r="A74" s="275" t="s">
        <v>52</v>
      </c>
      <c r="B74" s="136" t="s">
        <v>53</v>
      </c>
      <c r="C74" s="123">
        <v>200</v>
      </c>
      <c r="D74" s="268">
        <v>0.5</v>
      </c>
      <c r="E74" s="268">
        <v>0</v>
      </c>
      <c r="F74" s="268">
        <v>27</v>
      </c>
      <c r="G74" s="268">
        <v>110</v>
      </c>
      <c r="H74" s="268">
        <v>0.01</v>
      </c>
      <c r="I74" s="268">
        <v>0.5</v>
      </c>
      <c r="J74" s="268">
        <v>0</v>
      </c>
      <c r="K74" s="268">
        <v>0</v>
      </c>
      <c r="L74" s="268">
        <v>28</v>
      </c>
      <c r="M74" s="268">
        <v>7</v>
      </c>
      <c r="N74" s="268">
        <v>1.5</v>
      </c>
      <c r="O74" s="268">
        <v>19</v>
      </c>
    </row>
    <row r="75" spans="1:16">
      <c r="A75" s="469"/>
      <c r="B75" s="505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</row>
    <row r="76" spans="1:16">
      <c r="A76" s="468"/>
      <c r="B76" s="461" t="s">
        <v>27</v>
      </c>
      <c r="C76" s="506">
        <f>C72+C73+C74+C75</f>
        <v>450</v>
      </c>
      <c r="D76" s="463">
        <f t="shared" ref="D76:O76" si="6">D72+D73+D74+D75</f>
        <v>14.41</v>
      </c>
      <c r="E76" s="463">
        <f t="shared" si="6"/>
        <v>15.36</v>
      </c>
      <c r="F76" s="463">
        <f t="shared" si="6"/>
        <v>91.97</v>
      </c>
      <c r="G76" s="463">
        <f t="shared" si="6"/>
        <v>582</v>
      </c>
      <c r="H76" s="463">
        <f t="shared" si="6"/>
        <v>0.23000000000000004</v>
      </c>
      <c r="I76" s="463">
        <f t="shared" si="6"/>
        <v>4.9800000000000004</v>
      </c>
      <c r="J76" s="463">
        <f t="shared" si="6"/>
        <v>0.08</v>
      </c>
      <c r="K76" s="463">
        <f t="shared" si="6"/>
        <v>2.3000000000000003</v>
      </c>
      <c r="L76" s="463">
        <f t="shared" si="6"/>
        <v>277.08999999999997</v>
      </c>
      <c r="M76" s="463">
        <f t="shared" si="6"/>
        <v>62.55</v>
      </c>
      <c r="N76" s="463">
        <f t="shared" si="6"/>
        <v>3.26</v>
      </c>
      <c r="O76" s="463">
        <f t="shared" si="6"/>
        <v>307.73</v>
      </c>
    </row>
    <row r="77" spans="1:16" ht="15.75" customHeight="1">
      <c r="A77" s="467"/>
      <c r="B77" s="310" t="s">
        <v>213</v>
      </c>
      <c r="C77" s="348"/>
      <c r="D77" s="128"/>
      <c r="E77" s="128"/>
      <c r="F77" s="349" t="s">
        <v>0</v>
      </c>
      <c r="G77" s="343" t="s">
        <v>0</v>
      </c>
      <c r="H77" s="343" t="s">
        <v>0</v>
      </c>
      <c r="I77" s="349"/>
      <c r="J77" s="349"/>
      <c r="K77" s="350"/>
      <c r="L77" s="349"/>
      <c r="M77" s="349"/>
      <c r="N77" s="349"/>
      <c r="O77" s="349"/>
    </row>
    <row r="78" spans="1:16">
      <c r="A78" s="446" t="s">
        <v>180</v>
      </c>
      <c r="B78" s="470" t="s">
        <v>181</v>
      </c>
      <c r="C78" s="126">
        <v>40</v>
      </c>
      <c r="D78" s="128">
        <v>0.37</v>
      </c>
      <c r="E78" s="128">
        <v>2.4700000000000002</v>
      </c>
      <c r="F78" s="128">
        <v>2.86</v>
      </c>
      <c r="G78" s="128">
        <v>35.76</v>
      </c>
      <c r="H78" s="128">
        <v>0.02</v>
      </c>
      <c r="I78" s="128">
        <v>2.42</v>
      </c>
      <c r="J78" s="128">
        <v>0</v>
      </c>
      <c r="K78" s="134">
        <v>1.18</v>
      </c>
      <c r="L78" s="128">
        <v>8.51</v>
      </c>
      <c r="M78" s="128">
        <v>10.35</v>
      </c>
      <c r="N78" s="134">
        <v>0.43</v>
      </c>
      <c r="O78" s="128">
        <v>14.79</v>
      </c>
      <c r="P78" t="s">
        <v>231</v>
      </c>
    </row>
    <row r="79" spans="1:16">
      <c r="A79" s="467" t="s">
        <v>168</v>
      </c>
      <c r="B79" s="471" t="s">
        <v>169</v>
      </c>
      <c r="C79" s="351">
        <v>250</v>
      </c>
      <c r="D79" s="352">
        <v>1.5</v>
      </c>
      <c r="E79" s="352">
        <v>4.8</v>
      </c>
      <c r="F79" s="352">
        <v>26</v>
      </c>
      <c r="G79" s="352">
        <v>78.25</v>
      </c>
      <c r="H79" s="352">
        <v>0.04</v>
      </c>
      <c r="I79" s="352">
        <v>15.11</v>
      </c>
      <c r="J79" s="352">
        <v>0</v>
      </c>
      <c r="K79" s="353">
        <v>2.37</v>
      </c>
      <c r="L79" s="354">
        <v>66.25</v>
      </c>
      <c r="M79" s="354">
        <v>3.12</v>
      </c>
      <c r="N79" s="354">
        <v>1.33</v>
      </c>
      <c r="O79" s="354">
        <v>54.12</v>
      </c>
      <c r="P79" t="s">
        <v>231</v>
      </c>
    </row>
    <row r="80" spans="1:16">
      <c r="A80" s="446" t="s">
        <v>182</v>
      </c>
      <c r="B80" s="472" t="s">
        <v>130</v>
      </c>
      <c r="C80" s="346">
        <v>70</v>
      </c>
      <c r="D80" s="128">
        <v>9.19</v>
      </c>
      <c r="E80" s="128">
        <v>9.23</v>
      </c>
      <c r="F80" s="128">
        <v>1.85</v>
      </c>
      <c r="G80" s="128">
        <v>185.94</v>
      </c>
      <c r="H80" s="128">
        <v>0.04</v>
      </c>
      <c r="I80" s="128">
        <v>0</v>
      </c>
      <c r="J80" s="128">
        <v>0.02</v>
      </c>
      <c r="K80" s="134">
        <v>0.3</v>
      </c>
      <c r="L80" s="128">
        <v>21.46</v>
      </c>
      <c r="M80" s="128">
        <v>15.76</v>
      </c>
      <c r="N80" s="128">
        <v>1.54</v>
      </c>
      <c r="O80" s="128">
        <v>97.86</v>
      </c>
    </row>
    <row r="81" spans="1:16">
      <c r="A81" s="446" t="s">
        <v>51</v>
      </c>
      <c r="B81" s="473" t="s">
        <v>171</v>
      </c>
      <c r="C81" s="346">
        <v>150</v>
      </c>
      <c r="D81" s="128">
        <v>6.87</v>
      </c>
      <c r="E81" s="128">
        <v>9.66</v>
      </c>
      <c r="F81" s="128">
        <v>24.45</v>
      </c>
      <c r="G81" s="128">
        <v>212.25</v>
      </c>
      <c r="H81" s="128">
        <v>0.14000000000000001</v>
      </c>
      <c r="I81" s="128">
        <v>1.02</v>
      </c>
      <c r="J81" s="128">
        <v>0.06</v>
      </c>
      <c r="K81" s="134">
        <v>0.37</v>
      </c>
      <c r="L81" s="128">
        <v>101.85</v>
      </c>
      <c r="M81" s="128">
        <v>84.15</v>
      </c>
      <c r="N81" s="128">
        <v>2.58</v>
      </c>
      <c r="O81" s="128">
        <v>177.9</v>
      </c>
    </row>
    <row r="82" spans="1:16">
      <c r="A82" s="446" t="s">
        <v>131</v>
      </c>
      <c r="B82" s="472" t="s">
        <v>132</v>
      </c>
      <c r="C82" s="126">
        <v>207</v>
      </c>
      <c r="D82" s="128">
        <v>0.1</v>
      </c>
      <c r="E82" s="128">
        <v>0</v>
      </c>
      <c r="F82" s="128">
        <v>15.2</v>
      </c>
      <c r="G82" s="128">
        <v>61</v>
      </c>
      <c r="H82" s="128">
        <v>0</v>
      </c>
      <c r="I82" s="128">
        <v>2.8</v>
      </c>
      <c r="J82" s="128">
        <v>0</v>
      </c>
      <c r="K82" s="134">
        <v>0</v>
      </c>
      <c r="L82" s="128">
        <v>14.2</v>
      </c>
      <c r="M82" s="128">
        <v>2</v>
      </c>
      <c r="N82" s="128">
        <v>0.4</v>
      </c>
      <c r="O82" s="128">
        <v>4</v>
      </c>
      <c r="P82" t="s">
        <v>231</v>
      </c>
    </row>
    <row r="83" spans="1:16">
      <c r="A83" s="273" t="s">
        <v>22</v>
      </c>
      <c r="B83" s="275" t="s">
        <v>23</v>
      </c>
      <c r="C83" s="260">
        <v>50</v>
      </c>
      <c r="D83" s="272">
        <v>3.8</v>
      </c>
      <c r="E83" s="272">
        <v>0.4</v>
      </c>
      <c r="F83" s="272">
        <v>24.6</v>
      </c>
      <c r="G83" s="272">
        <v>117.5</v>
      </c>
      <c r="H83" s="272">
        <v>0.05</v>
      </c>
      <c r="I83" s="272">
        <v>0</v>
      </c>
      <c r="J83" s="272">
        <v>0</v>
      </c>
      <c r="K83" s="272">
        <v>0.56999999999999995</v>
      </c>
      <c r="L83" s="272">
        <v>7.5</v>
      </c>
      <c r="M83" s="272">
        <v>9.99</v>
      </c>
      <c r="N83" s="272">
        <v>0.55000000000000004</v>
      </c>
      <c r="O83" s="272">
        <v>32.5</v>
      </c>
      <c r="P83" t="s">
        <v>231</v>
      </c>
    </row>
    <row r="84" spans="1:16">
      <c r="A84" s="273" t="s">
        <v>69</v>
      </c>
      <c r="B84" s="275" t="s">
        <v>67</v>
      </c>
      <c r="C84" s="260">
        <v>30</v>
      </c>
      <c r="D84" s="272">
        <v>1.98</v>
      </c>
      <c r="E84" s="272">
        <v>0.36</v>
      </c>
      <c r="F84" s="272">
        <v>10.02</v>
      </c>
      <c r="G84" s="272">
        <v>52.2</v>
      </c>
      <c r="H84" s="272">
        <v>0.06</v>
      </c>
      <c r="I84" s="272">
        <v>0</v>
      </c>
      <c r="J84" s="272">
        <v>0</v>
      </c>
      <c r="K84" s="272">
        <v>0.42</v>
      </c>
      <c r="L84" s="272">
        <v>10.5</v>
      </c>
      <c r="M84" s="272">
        <v>14.1</v>
      </c>
      <c r="N84" s="272">
        <v>1.17</v>
      </c>
      <c r="O84" s="272">
        <v>47.4</v>
      </c>
    </row>
    <row r="85" spans="1:16" ht="12" customHeight="1">
      <c r="A85" s="275" t="s">
        <v>26</v>
      </c>
      <c r="B85" s="442" t="s">
        <v>155</v>
      </c>
      <c r="C85" s="260">
        <v>200</v>
      </c>
      <c r="D85" s="272">
        <v>0.8</v>
      </c>
      <c r="E85" s="272">
        <v>0.8</v>
      </c>
      <c r="F85" s="272">
        <v>19.600000000000001</v>
      </c>
      <c r="G85" s="272">
        <v>94</v>
      </c>
      <c r="H85" s="272">
        <v>0.06</v>
      </c>
      <c r="I85" s="272">
        <v>20</v>
      </c>
      <c r="J85" s="272">
        <v>0</v>
      </c>
      <c r="K85" s="272">
        <v>0.4</v>
      </c>
      <c r="L85" s="272">
        <v>32</v>
      </c>
      <c r="M85" s="272">
        <v>18</v>
      </c>
      <c r="N85" s="272">
        <v>4.4000000000000004</v>
      </c>
      <c r="O85" s="272">
        <v>22</v>
      </c>
    </row>
    <row r="86" spans="1:16">
      <c r="A86" s="136"/>
      <c r="B86" s="461" t="s">
        <v>27</v>
      </c>
      <c r="C86" s="137">
        <f>C78+C79+C80+C81+C82+C83+C84+C85</f>
        <v>997</v>
      </c>
      <c r="D86" s="137">
        <f t="shared" ref="D86:O86" si="7">D78+D79+D80+D81+D82+D83+D84+D85</f>
        <v>24.610000000000003</v>
      </c>
      <c r="E86" s="137">
        <f t="shared" si="7"/>
        <v>27.72</v>
      </c>
      <c r="F86" s="137">
        <f t="shared" si="7"/>
        <v>124.58000000000001</v>
      </c>
      <c r="G86" s="137">
        <f t="shared" si="7"/>
        <v>836.90000000000009</v>
      </c>
      <c r="H86" s="137">
        <f t="shared" si="7"/>
        <v>0.41000000000000003</v>
      </c>
      <c r="I86" s="137">
        <f t="shared" si="7"/>
        <v>41.35</v>
      </c>
      <c r="J86" s="137">
        <f t="shared" si="7"/>
        <v>0.08</v>
      </c>
      <c r="K86" s="137">
        <f t="shared" si="7"/>
        <v>5.61</v>
      </c>
      <c r="L86" s="137">
        <f t="shared" si="7"/>
        <v>262.27</v>
      </c>
      <c r="M86" s="137">
        <f t="shared" si="7"/>
        <v>157.47</v>
      </c>
      <c r="N86" s="137">
        <f t="shared" si="7"/>
        <v>12.4</v>
      </c>
      <c r="O86" s="137">
        <f t="shared" si="7"/>
        <v>450.56999999999994</v>
      </c>
    </row>
    <row r="87" spans="1:16">
      <c r="A87" s="302"/>
      <c r="B87" s="275" t="s">
        <v>103</v>
      </c>
      <c r="C87" s="126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</row>
    <row r="88" spans="1:16" ht="15.75" customHeight="1">
      <c r="A88" s="302" t="s">
        <v>159</v>
      </c>
      <c r="B88" s="135" t="s">
        <v>156</v>
      </c>
      <c r="C88" s="260">
        <v>60</v>
      </c>
      <c r="D88" s="272">
        <v>0.42</v>
      </c>
      <c r="E88" s="272">
        <v>6.06</v>
      </c>
      <c r="F88" s="272">
        <v>1.2</v>
      </c>
      <c r="G88" s="272">
        <v>61.2</v>
      </c>
      <c r="H88" s="272">
        <v>0.01</v>
      </c>
      <c r="I88" s="272">
        <v>3</v>
      </c>
      <c r="J88" s="272">
        <v>0</v>
      </c>
      <c r="K88" s="272">
        <v>2.7</v>
      </c>
      <c r="L88" s="272">
        <v>10.8</v>
      </c>
      <c r="M88" s="272">
        <v>7.8</v>
      </c>
      <c r="N88" s="272">
        <v>0.3</v>
      </c>
      <c r="O88" s="272">
        <v>19.8</v>
      </c>
    </row>
    <row r="89" spans="1:16">
      <c r="A89" s="302"/>
      <c r="B89" s="131" t="s">
        <v>107</v>
      </c>
      <c r="C89" s="260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</row>
    <row r="90" spans="1:16">
      <c r="A90" s="302" t="s">
        <v>247</v>
      </c>
      <c r="B90" s="465" t="s">
        <v>179</v>
      </c>
      <c r="C90" s="126">
        <v>30</v>
      </c>
      <c r="D90" s="128">
        <v>0.27</v>
      </c>
      <c r="E90" s="128">
        <v>1.62</v>
      </c>
      <c r="F90" s="128">
        <v>1.29</v>
      </c>
      <c r="G90" s="128">
        <v>30.6</v>
      </c>
      <c r="H90" s="128">
        <v>0</v>
      </c>
      <c r="I90" s="128">
        <v>2.4300000000000002</v>
      </c>
      <c r="J90" s="128">
        <v>0.06</v>
      </c>
      <c r="K90" s="134">
        <v>0.01</v>
      </c>
      <c r="L90" s="128">
        <v>2.7</v>
      </c>
      <c r="M90" s="128">
        <v>1.22</v>
      </c>
      <c r="N90" s="128">
        <v>0.06</v>
      </c>
      <c r="O90" s="128">
        <v>29.7</v>
      </c>
    </row>
    <row r="91" spans="1:16">
      <c r="A91" s="302"/>
      <c r="B91" s="137" t="s">
        <v>197</v>
      </c>
      <c r="C91" s="126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</row>
    <row r="92" spans="1:16">
      <c r="A92" s="339" t="s">
        <v>287</v>
      </c>
      <c r="B92" s="459" t="s">
        <v>288</v>
      </c>
      <c r="C92" s="462">
        <v>150</v>
      </c>
      <c r="D92" s="270">
        <v>5.85</v>
      </c>
      <c r="E92" s="270">
        <v>7.1</v>
      </c>
      <c r="F92" s="270">
        <v>26.85</v>
      </c>
      <c r="G92" s="269">
        <v>212.7</v>
      </c>
      <c r="H92" s="270">
        <v>0.14000000000000001</v>
      </c>
      <c r="I92" s="270">
        <v>1.1000000000000001</v>
      </c>
      <c r="J92" s="270">
        <v>0.04</v>
      </c>
      <c r="K92" s="270">
        <v>0.12</v>
      </c>
      <c r="L92" s="462">
        <v>108.45</v>
      </c>
      <c r="M92" s="462">
        <v>32.25</v>
      </c>
      <c r="N92" s="462">
        <v>0.9</v>
      </c>
      <c r="O92" s="462">
        <v>144.75</v>
      </c>
    </row>
    <row r="93" spans="1:16">
      <c r="A93" s="464" t="s">
        <v>211</v>
      </c>
      <c r="B93" s="459" t="s">
        <v>210</v>
      </c>
      <c r="C93" s="458">
        <v>200</v>
      </c>
      <c r="D93" s="272">
        <v>3.7</v>
      </c>
      <c r="E93" s="272">
        <v>3.8</v>
      </c>
      <c r="F93" s="272">
        <v>24.5</v>
      </c>
      <c r="G93" s="128">
        <v>147</v>
      </c>
      <c r="H93" s="272">
        <v>0.03</v>
      </c>
      <c r="I93" s="272">
        <v>0.4</v>
      </c>
      <c r="J93" s="272">
        <v>0.02</v>
      </c>
      <c r="K93" s="272">
        <v>0.1</v>
      </c>
      <c r="L93" s="272">
        <v>122</v>
      </c>
      <c r="M93" s="272">
        <v>30</v>
      </c>
      <c r="N93" s="272">
        <v>1</v>
      </c>
      <c r="O93" s="272">
        <v>109</v>
      </c>
    </row>
    <row r="94" spans="1:16" ht="13.5" customHeight="1">
      <c r="A94" s="275"/>
      <c r="B94" s="466" t="s">
        <v>223</v>
      </c>
      <c r="C94" s="474">
        <f>C92+C93</f>
        <v>350</v>
      </c>
      <c r="D94" s="474">
        <f t="shared" ref="D94:O94" si="8">D92+D93</f>
        <v>9.5500000000000007</v>
      </c>
      <c r="E94" s="474">
        <f t="shared" si="8"/>
        <v>10.899999999999999</v>
      </c>
      <c r="F94" s="474">
        <f t="shared" si="8"/>
        <v>51.35</v>
      </c>
      <c r="G94" s="474">
        <f t="shared" si="8"/>
        <v>359.7</v>
      </c>
      <c r="H94" s="474">
        <f t="shared" si="8"/>
        <v>0.17</v>
      </c>
      <c r="I94" s="474">
        <f t="shared" si="8"/>
        <v>1.5</v>
      </c>
      <c r="J94" s="474">
        <f t="shared" si="8"/>
        <v>0.06</v>
      </c>
      <c r="K94" s="474">
        <f t="shared" si="8"/>
        <v>0.22</v>
      </c>
      <c r="L94" s="474">
        <f t="shared" si="8"/>
        <v>230.45</v>
      </c>
      <c r="M94" s="474">
        <f t="shared" si="8"/>
        <v>62.25</v>
      </c>
      <c r="N94" s="474">
        <f t="shared" si="8"/>
        <v>1.9</v>
      </c>
      <c r="O94" s="474">
        <f t="shared" si="8"/>
        <v>253.75</v>
      </c>
    </row>
    <row r="95" spans="1:16">
      <c r="A95" s="302"/>
      <c r="B95" s="131"/>
      <c r="C95" s="123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</row>
    <row r="96" spans="1:16">
      <c r="A96" s="284"/>
      <c r="B96" s="57"/>
      <c r="C96" s="248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</row>
    <row r="97" spans="1:15">
      <c r="A97" s="396" t="s">
        <v>45</v>
      </c>
      <c r="B97" s="396"/>
      <c r="C97" s="396"/>
      <c r="D97" s="405"/>
    </row>
    <row r="98" spans="1:15">
      <c r="A98" s="584" t="s">
        <v>74</v>
      </c>
      <c r="B98" s="584"/>
      <c r="C98" s="584"/>
      <c r="D98" s="584"/>
    </row>
    <row r="99" spans="1:15">
      <c r="A99" s="584" t="s">
        <v>120</v>
      </c>
      <c r="B99" s="584"/>
      <c r="C99" s="584"/>
      <c r="D99" s="584"/>
    </row>
    <row r="100" spans="1:15">
      <c r="A100" s="584" t="s">
        <v>230</v>
      </c>
      <c r="B100" s="584"/>
      <c r="C100" s="584"/>
      <c r="D100" s="584"/>
    </row>
    <row r="101" spans="1:15" ht="25.5">
      <c r="A101" s="631" t="s">
        <v>1</v>
      </c>
      <c r="B101" s="631" t="s">
        <v>2</v>
      </c>
      <c r="C101" s="633" t="s">
        <v>3</v>
      </c>
      <c r="D101" s="635" t="s">
        <v>4</v>
      </c>
      <c r="E101" s="636"/>
      <c r="F101" s="637"/>
      <c r="G101" s="561" t="s">
        <v>134</v>
      </c>
      <c r="H101" s="616" t="s">
        <v>9</v>
      </c>
      <c r="I101" s="617"/>
      <c r="J101" s="617"/>
      <c r="K101" s="618"/>
      <c r="L101" s="616" t="s">
        <v>14</v>
      </c>
      <c r="M101" s="617"/>
      <c r="N101" s="617"/>
      <c r="O101" s="618"/>
    </row>
    <row r="102" spans="1:15">
      <c r="A102" s="632"/>
      <c r="B102" s="632"/>
      <c r="C102" s="634"/>
      <c r="D102" s="123" t="s">
        <v>5</v>
      </c>
      <c r="E102" s="123" t="s">
        <v>6</v>
      </c>
      <c r="F102" s="123" t="s">
        <v>7</v>
      </c>
      <c r="G102" s="124"/>
      <c r="H102" s="430" t="s">
        <v>10</v>
      </c>
      <c r="I102" s="430" t="s">
        <v>11</v>
      </c>
      <c r="J102" s="430" t="s">
        <v>12</v>
      </c>
      <c r="K102" s="430" t="s">
        <v>13</v>
      </c>
      <c r="L102" s="430" t="s">
        <v>15</v>
      </c>
      <c r="M102" s="430" t="s">
        <v>16</v>
      </c>
      <c r="N102" s="430" t="s">
        <v>17</v>
      </c>
      <c r="O102" s="430" t="s">
        <v>18</v>
      </c>
    </row>
    <row r="103" spans="1:15">
      <c r="A103" s="155"/>
      <c r="B103" s="158" t="s">
        <v>212</v>
      </c>
      <c r="C103" s="156"/>
      <c r="D103" s="2"/>
      <c r="E103" s="2"/>
      <c r="F103" s="2"/>
      <c r="G103" s="157" t="s">
        <v>193</v>
      </c>
      <c r="H103" s="159"/>
      <c r="I103" s="159"/>
      <c r="J103" s="159"/>
      <c r="K103" s="159"/>
      <c r="L103" s="159"/>
      <c r="M103" s="159"/>
      <c r="N103" s="159"/>
      <c r="O103" s="159"/>
    </row>
    <row r="104" spans="1:15">
      <c r="A104" s="271" t="s">
        <v>217</v>
      </c>
      <c r="B104" s="468" t="s">
        <v>214</v>
      </c>
      <c r="C104" s="458">
        <v>110</v>
      </c>
      <c r="D104" s="272">
        <v>6.3</v>
      </c>
      <c r="E104" s="272">
        <v>6.15</v>
      </c>
      <c r="F104" s="272">
        <v>27.64</v>
      </c>
      <c r="G104" s="272">
        <v>232.17</v>
      </c>
      <c r="H104" s="272">
        <v>0.03</v>
      </c>
      <c r="I104" s="272">
        <v>7.0000000000000007E-2</v>
      </c>
      <c r="J104" s="272">
        <v>7.0000000000000007E-2</v>
      </c>
      <c r="K104" s="272">
        <v>0.28999999999999998</v>
      </c>
      <c r="L104" s="272">
        <v>8.8000000000000007</v>
      </c>
      <c r="M104" s="272">
        <v>18.329999999999998</v>
      </c>
      <c r="N104" s="272">
        <v>0.57999999999999996</v>
      </c>
      <c r="O104" s="272">
        <v>97.5</v>
      </c>
    </row>
    <row r="105" spans="1:15">
      <c r="A105" s="271" t="s">
        <v>200</v>
      </c>
      <c r="B105" s="468" t="s">
        <v>218</v>
      </c>
      <c r="C105" s="458">
        <v>200</v>
      </c>
      <c r="D105" s="272">
        <v>5.8</v>
      </c>
      <c r="E105" s="272">
        <v>5</v>
      </c>
      <c r="F105" s="272">
        <v>9.6</v>
      </c>
      <c r="G105" s="272">
        <v>106</v>
      </c>
      <c r="H105" s="272">
        <v>0.08</v>
      </c>
      <c r="I105" s="272">
        <v>2.6</v>
      </c>
      <c r="J105" s="272">
        <v>0.04</v>
      </c>
      <c r="K105" s="272">
        <v>0</v>
      </c>
      <c r="L105" s="272">
        <v>240</v>
      </c>
      <c r="M105" s="272">
        <v>28</v>
      </c>
      <c r="N105" s="272">
        <v>0.2</v>
      </c>
      <c r="O105" s="272">
        <v>180</v>
      </c>
    </row>
    <row r="106" spans="1:15">
      <c r="A106" s="273" t="s">
        <v>22</v>
      </c>
      <c r="B106" s="275" t="s">
        <v>23</v>
      </c>
      <c r="C106" s="260">
        <v>35</v>
      </c>
      <c r="D106" s="272">
        <v>2.65</v>
      </c>
      <c r="E106" s="272">
        <v>0.28000000000000003</v>
      </c>
      <c r="F106" s="272">
        <v>17.22</v>
      </c>
      <c r="G106" s="272">
        <v>82.24</v>
      </c>
      <c r="H106" s="272">
        <v>0.03</v>
      </c>
      <c r="I106" s="272">
        <v>0</v>
      </c>
      <c r="J106" s="272">
        <v>0</v>
      </c>
      <c r="K106" s="272">
        <v>0.39</v>
      </c>
      <c r="L106" s="272">
        <v>5.25</v>
      </c>
      <c r="M106" s="272">
        <v>6.88</v>
      </c>
      <c r="N106" s="272">
        <v>0.38</v>
      </c>
      <c r="O106" s="272">
        <v>22.75</v>
      </c>
    </row>
    <row r="107" spans="1:15">
      <c r="A107" s="273" t="s">
        <v>63</v>
      </c>
      <c r="B107" s="273" t="s">
        <v>64</v>
      </c>
      <c r="C107" s="126">
        <v>190</v>
      </c>
      <c r="D107" s="272">
        <v>9.5</v>
      </c>
      <c r="E107" s="272">
        <v>6.08</v>
      </c>
      <c r="F107" s="272">
        <v>16.14</v>
      </c>
      <c r="G107" s="272">
        <v>165.3</v>
      </c>
      <c r="H107" s="272">
        <v>0.06</v>
      </c>
      <c r="I107" s="272">
        <v>1.1399999999999999</v>
      </c>
      <c r="J107" s="272">
        <v>0.04</v>
      </c>
      <c r="K107" s="272">
        <v>0</v>
      </c>
      <c r="L107" s="272">
        <v>226.1</v>
      </c>
      <c r="M107" s="272">
        <v>26.6</v>
      </c>
      <c r="N107" s="272">
        <v>0.18</v>
      </c>
      <c r="O107" s="272">
        <v>172.9</v>
      </c>
    </row>
    <row r="108" spans="1:15">
      <c r="A108" s="464"/>
      <c r="B108" s="273" t="s">
        <v>27</v>
      </c>
      <c r="C108" s="487">
        <f>C104+C105+C106+C107</f>
        <v>535</v>
      </c>
      <c r="D108" s="477">
        <f t="shared" ref="D108:O108" si="9">D104+D105+D106+D107</f>
        <v>24.25</v>
      </c>
      <c r="E108" s="477">
        <f t="shared" si="9"/>
        <v>17.509999999999998</v>
      </c>
      <c r="F108" s="477">
        <f t="shared" si="9"/>
        <v>70.599999999999994</v>
      </c>
      <c r="G108" s="477">
        <f t="shared" si="9"/>
        <v>585.71</v>
      </c>
      <c r="H108" s="477">
        <f t="shared" si="9"/>
        <v>0.2</v>
      </c>
      <c r="I108" s="477">
        <f t="shared" si="9"/>
        <v>3.8099999999999996</v>
      </c>
      <c r="J108" s="477">
        <f t="shared" si="9"/>
        <v>0.15000000000000002</v>
      </c>
      <c r="K108" s="477">
        <f t="shared" si="9"/>
        <v>0.67999999999999994</v>
      </c>
      <c r="L108" s="477">
        <f t="shared" si="9"/>
        <v>480.15</v>
      </c>
      <c r="M108" s="477">
        <f t="shared" si="9"/>
        <v>79.81</v>
      </c>
      <c r="N108" s="477">
        <f t="shared" si="9"/>
        <v>1.34</v>
      </c>
      <c r="O108" s="477">
        <f t="shared" si="9"/>
        <v>473.15</v>
      </c>
    </row>
    <row r="109" spans="1:15">
      <c r="A109" s="468"/>
      <c r="B109" s="137" t="s">
        <v>213</v>
      </c>
      <c r="C109" s="458"/>
      <c r="D109" s="260"/>
      <c r="E109" s="260"/>
      <c r="F109" s="260"/>
      <c r="G109" s="135"/>
      <c r="H109" s="260"/>
      <c r="I109" s="260"/>
      <c r="J109" s="260"/>
      <c r="K109" s="260"/>
      <c r="L109" s="260"/>
      <c r="M109" s="260"/>
      <c r="N109" s="260"/>
      <c r="O109" s="260"/>
    </row>
    <row r="110" spans="1:15">
      <c r="A110" s="273" t="s">
        <v>99</v>
      </c>
      <c r="B110" s="456" t="s">
        <v>100</v>
      </c>
      <c r="C110" s="260">
        <v>60</v>
      </c>
      <c r="D110" s="272">
        <v>0.89</v>
      </c>
      <c r="E110" s="272">
        <v>6.6</v>
      </c>
      <c r="F110" s="272">
        <v>3.85</v>
      </c>
      <c r="G110" s="272">
        <v>74.099999999999994</v>
      </c>
      <c r="H110" s="272">
        <v>0.01</v>
      </c>
      <c r="I110" s="272">
        <v>9.24</v>
      </c>
      <c r="J110" s="272">
        <v>0</v>
      </c>
      <c r="K110" s="272">
        <v>2.71</v>
      </c>
      <c r="L110" s="272">
        <v>22.35</v>
      </c>
      <c r="M110" s="272">
        <v>10.47</v>
      </c>
      <c r="N110" s="272">
        <v>0.57999999999999996</v>
      </c>
      <c r="O110" s="272">
        <v>23.86</v>
      </c>
    </row>
    <row r="111" spans="1:15">
      <c r="A111" s="446" t="s">
        <v>82</v>
      </c>
      <c r="B111" s="131" t="s">
        <v>66</v>
      </c>
      <c r="C111" s="126">
        <v>250</v>
      </c>
      <c r="D111" s="128">
        <v>2.93</v>
      </c>
      <c r="E111" s="128">
        <v>3.66</v>
      </c>
      <c r="F111" s="128">
        <v>20.38</v>
      </c>
      <c r="G111" s="128">
        <v>126.52</v>
      </c>
      <c r="H111" s="128">
        <v>0.13</v>
      </c>
      <c r="I111" s="128">
        <v>16.5</v>
      </c>
      <c r="J111" s="128">
        <v>0</v>
      </c>
      <c r="K111" s="128">
        <v>1.48</v>
      </c>
      <c r="L111" s="128">
        <v>24.73</v>
      </c>
      <c r="M111" s="128">
        <v>31.27</v>
      </c>
      <c r="N111" s="128">
        <v>1.1000000000000001</v>
      </c>
      <c r="O111" s="128">
        <v>63.95</v>
      </c>
    </row>
    <row r="112" spans="1:15">
      <c r="A112" s="273" t="s">
        <v>250</v>
      </c>
      <c r="B112" s="442" t="s">
        <v>249</v>
      </c>
      <c r="C112" s="260">
        <v>6</v>
      </c>
      <c r="D112" s="128">
        <v>0.56999999999999995</v>
      </c>
      <c r="E112" s="272">
        <v>0.06</v>
      </c>
      <c r="F112" s="272">
        <v>3.94</v>
      </c>
      <c r="G112" s="272">
        <v>18.8</v>
      </c>
      <c r="H112" s="272">
        <v>0.01</v>
      </c>
      <c r="I112" s="272">
        <v>0</v>
      </c>
      <c r="J112" s="272">
        <v>0</v>
      </c>
      <c r="K112" s="272">
        <v>0.09</v>
      </c>
      <c r="L112" s="272">
        <v>1.6</v>
      </c>
      <c r="M112" s="272">
        <v>1.1200000000000001</v>
      </c>
      <c r="N112" s="272">
        <v>0.09</v>
      </c>
      <c r="O112" s="272">
        <v>5.2</v>
      </c>
    </row>
    <row r="113" spans="1:15">
      <c r="A113" s="446" t="s">
        <v>239</v>
      </c>
      <c r="B113" s="456" t="s">
        <v>251</v>
      </c>
      <c r="C113" s="126">
        <v>200</v>
      </c>
      <c r="D113" s="128">
        <v>17.14</v>
      </c>
      <c r="E113" s="128">
        <v>21.07</v>
      </c>
      <c r="F113" s="128">
        <v>24.77</v>
      </c>
      <c r="G113" s="128">
        <v>361.97</v>
      </c>
      <c r="H113" s="128">
        <v>0.106</v>
      </c>
      <c r="I113" s="128">
        <v>0.71</v>
      </c>
      <c r="J113" s="128">
        <v>83.3</v>
      </c>
      <c r="K113" s="128">
        <v>0.97</v>
      </c>
      <c r="L113" s="128">
        <v>42.31</v>
      </c>
      <c r="M113" s="128">
        <v>23.6</v>
      </c>
      <c r="N113" s="128">
        <v>2.4900000000000002</v>
      </c>
      <c r="O113" s="128">
        <v>182.75</v>
      </c>
    </row>
    <row r="114" spans="1:15">
      <c r="A114" s="273" t="s">
        <v>58</v>
      </c>
      <c r="B114" s="275" t="s">
        <v>65</v>
      </c>
      <c r="C114" s="260">
        <v>200</v>
      </c>
      <c r="D114" s="272">
        <v>1.5</v>
      </c>
      <c r="E114" s="272">
        <v>0</v>
      </c>
      <c r="F114" s="272">
        <v>22.8</v>
      </c>
      <c r="G114" s="272">
        <v>67.2</v>
      </c>
      <c r="H114" s="272">
        <v>0</v>
      </c>
      <c r="I114" s="272">
        <v>11.8</v>
      </c>
      <c r="J114" s="272">
        <v>0</v>
      </c>
      <c r="K114" s="272">
        <v>0.5</v>
      </c>
      <c r="L114" s="272">
        <v>34.700000000000003</v>
      </c>
      <c r="M114" s="272">
        <v>6.2</v>
      </c>
      <c r="N114" s="272">
        <v>0.7</v>
      </c>
      <c r="O114" s="272">
        <v>36</v>
      </c>
    </row>
    <row r="115" spans="1:15">
      <c r="A115" s="275" t="s">
        <v>22</v>
      </c>
      <c r="B115" s="275" t="s">
        <v>23</v>
      </c>
      <c r="C115" s="260">
        <v>50</v>
      </c>
      <c r="D115" s="272">
        <v>3.8</v>
      </c>
      <c r="E115" s="272">
        <v>0.4</v>
      </c>
      <c r="F115" s="272">
        <v>24.6</v>
      </c>
      <c r="G115" s="272">
        <v>117.5</v>
      </c>
      <c r="H115" s="272">
        <v>0.05</v>
      </c>
      <c r="I115" s="272">
        <v>0</v>
      </c>
      <c r="J115" s="272">
        <v>0</v>
      </c>
      <c r="K115" s="272">
        <v>0.56999999999999995</v>
      </c>
      <c r="L115" s="272">
        <v>7.5</v>
      </c>
      <c r="M115" s="272">
        <v>9.99</v>
      </c>
      <c r="N115" s="272">
        <v>0.55000000000000004</v>
      </c>
      <c r="O115" s="272">
        <v>32.5</v>
      </c>
    </row>
    <row r="116" spans="1:15">
      <c r="A116" s="275" t="s">
        <v>69</v>
      </c>
      <c r="B116" s="275" t="s">
        <v>67</v>
      </c>
      <c r="C116" s="260">
        <v>30</v>
      </c>
      <c r="D116" s="272">
        <v>1.98</v>
      </c>
      <c r="E116" s="272">
        <v>0.36</v>
      </c>
      <c r="F116" s="272">
        <v>10.02</v>
      </c>
      <c r="G116" s="272">
        <v>52.2</v>
      </c>
      <c r="H116" s="272">
        <v>0.06</v>
      </c>
      <c r="I116" s="272">
        <v>0</v>
      </c>
      <c r="J116" s="272">
        <v>0</v>
      </c>
      <c r="K116" s="272">
        <v>0.42</v>
      </c>
      <c r="L116" s="272">
        <v>10.5</v>
      </c>
      <c r="M116" s="272">
        <v>14.1</v>
      </c>
      <c r="N116" s="272">
        <v>1.17</v>
      </c>
      <c r="O116" s="272">
        <v>47.4</v>
      </c>
    </row>
    <row r="117" spans="1:15">
      <c r="A117" s="273" t="s">
        <v>184</v>
      </c>
      <c r="B117" s="442" t="s">
        <v>183</v>
      </c>
      <c r="C117" s="260">
        <v>25</v>
      </c>
      <c r="D117" s="272">
        <v>1.5</v>
      </c>
      <c r="E117" s="272">
        <v>1.33</v>
      </c>
      <c r="F117" s="272">
        <v>15.2</v>
      </c>
      <c r="G117" s="272">
        <v>120.3</v>
      </c>
      <c r="H117" s="272">
        <v>0.01</v>
      </c>
      <c r="I117" s="272">
        <v>0.04</v>
      </c>
      <c r="J117" s="272">
        <v>0.01</v>
      </c>
      <c r="K117" s="272">
        <v>0.2</v>
      </c>
      <c r="L117" s="272">
        <v>4.58</v>
      </c>
      <c r="M117" s="272">
        <v>2.4900000000000002</v>
      </c>
      <c r="N117" s="272">
        <v>0.28999999999999998</v>
      </c>
      <c r="O117" s="272">
        <v>13.33</v>
      </c>
    </row>
    <row r="118" spans="1:15">
      <c r="A118" s="476"/>
      <c r="B118" s="479" t="s">
        <v>27</v>
      </c>
      <c r="C118" s="480">
        <f>C110+C111+C112+C113+C114+C115+C116+C117</f>
        <v>821</v>
      </c>
      <c r="D118" s="480">
        <f t="shared" ref="D118:O118" si="10">D110+D111+D112+D113+D114+D115+D116+D117</f>
        <v>30.310000000000002</v>
      </c>
      <c r="E118" s="480">
        <f t="shared" si="10"/>
        <v>33.479999999999997</v>
      </c>
      <c r="F118" s="480">
        <f t="shared" si="10"/>
        <v>125.56</v>
      </c>
      <c r="G118" s="480">
        <f t="shared" si="10"/>
        <v>938.59000000000015</v>
      </c>
      <c r="H118" s="480">
        <f t="shared" si="10"/>
        <v>0.376</v>
      </c>
      <c r="I118" s="480">
        <f t="shared" si="10"/>
        <v>38.29</v>
      </c>
      <c r="J118" s="480">
        <f t="shared" si="10"/>
        <v>83.31</v>
      </c>
      <c r="K118" s="480">
        <f t="shared" si="10"/>
        <v>6.9399999999999995</v>
      </c>
      <c r="L118" s="480">
        <f t="shared" si="10"/>
        <v>148.27000000000001</v>
      </c>
      <c r="M118" s="480">
        <f t="shared" si="10"/>
        <v>99.24</v>
      </c>
      <c r="N118" s="480">
        <f t="shared" si="10"/>
        <v>6.9700000000000006</v>
      </c>
      <c r="O118" s="480">
        <f t="shared" si="10"/>
        <v>404.98999999999995</v>
      </c>
    </row>
    <row r="119" spans="1:15">
      <c r="A119" s="124"/>
      <c r="B119" s="118" t="s">
        <v>103</v>
      </c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1:15">
      <c r="A120" s="481" t="s">
        <v>104</v>
      </c>
      <c r="B120" s="482" t="s">
        <v>174</v>
      </c>
      <c r="C120" s="483">
        <v>60</v>
      </c>
      <c r="D120" s="489">
        <v>0.6</v>
      </c>
      <c r="E120" s="489">
        <v>6.12</v>
      </c>
      <c r="F120" s="489">
        <v>2.1</v>
      </c>
      <c r="G120" s="489">
        <v>66</v>
      </c>
      <c r="H120" s="489">
        <v>0.02</v>
      </c>
      <c r="I120" s="489">
        <v>9.9</v>
      </c>
      <c r="J120" s="489">
        <v>0</v>
      </c>
      <c r="K120" s="489">
        <v>3</v>
      </c>
      <c r="L120" s="489">
        <v>7.8</v>
      </c>
      <c r="M120" s="489">
        <v>10.8</v>
      </c>
      <c r="N120" s="489">
        <v>0.48</v>
      </c>
      <c r="O120" s="489">
        <v>14.4</v>
      </c>
    </row>
    <row r="121" spans="1:15">
      <c r="A121" s="117"/>
      <c r="B121" s="117" t="s">
        <v>197</v>
      </c>
      <c r="C121" s="117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1:15">
      <c r="A122" s="271" t="s">
        <v>217</v>
      </c>
      <c r="B122" s="566" t="s">
        <v>214</v>
      </c>
      <c r="C122" s="458">
        <v>110</v>
      </c>
      <c r="D122" s="272">
        <v>6.3</v>
      </c>
      <c r="E122" s="272">
        <v>6.15</v>
      </c>
      <c r="F122" s="272">
        <v>27.64</v>
      </c>
      <c r="G122" s="272">
        <v>232.17</v>
      </c>
      <c r="H122" s="272">
        <v>0.03</v>
      </c>
      <c r="I122" s="272">
        <v>7.0000000000000007E-2</v>
      </c>
      <c r="J122" s="272">
        <v>7.0000000000000007E-2</v>
      </c>
      <c r="K122" s="272">
        <v>0.28999999999999998</v>
      </c>
      <c r="L122" s="272">
        <v>8.8000000000000007</v>
      </c>
      <c r="M122" s="272">
        <v>18.329999999999998</v>
      </c>
      <c r="N122" s="272">
        <v>0.57999999999999996</v>
      </c>
      <c r="O122" s="272">
        <v>97.5</v>
      </c>
    </row>
    <row r="123" spans="1:15">
      <c r="A123" s="150" t="s">
        <v>200</v>
      </c>
      <c r="B123" s="298" t="s">
        <v>218</v>
      </c>
      <c r="C123" s="398">
        <v>200</v>
      </c>
      <c r="D123" s="268">
        <v>5.8</v>
      </c>
      <c r="E123" s="268">
        <v>5</v>
      </c>
      <c r="F123" s="268">
        <v>9.6</v>
      </c>
      <c r="G123" s="268">
        <v>106</v>
      </c>
      <c r="H123" s="278">
        <v>0.08</v>
      </c>
      <c r="I123" s="278">
        <v>2.6</v>
      </c>
      <c r="J123" s="278">
        <v>0.04</v>
      </c>
      <c r="K123" s="278">
        <v>0</v>
      </c>
      <c r="L123" s="278">
        <v>240</v>
      </c>
      <c r="M123" s="278">
        <v>28</v>
      </c>
      <c r="N123" s="278">
        <v>0.2</v>
      </c>
      <c r="O123" s="278">
        <v>180</v>
      </c>
    </row>
    <row r="124" spans="1:15">
      <c r="A124" s="136" t="s">
        <v>63</v>
      </c>
      <c r="B124" s="136" t="s">
        <v>64</v>
      </c>
      <c r="C124" s="300">
        <v>95</v>
      </c>
      <c r="D124" s="268">
        <v>4.75</v>
      </c>
      <c r="E124" s="268">
        <v>3.04</v>
      </c>
      <c r="F124" s="268">
        <v>8.07</v>
      </c>
      <c r="G124" s="268">
        <v>82.65</v>
      </c>
      <c r="H124" s="268">
        <v>0.03</v>
      </c>
      <c r="I124" s="268">
        <v>0.56999999999999995</v>
      </c>
      <c r="J124" s="268">
        <v>0.02</v>
      </c>
      <c r="K124" s="268">
        <v>0</v>
      </c>
      <c r="L124" s="268">
        <v>113.05</v>
      </c>
      <c r="M124" s="268">
        <v>13.3</v>
      </c>
      <c r="N124" s="268">
        <v>0.09</v>
      </c>
      <c r="O124" s="268">
        <v>86.45</v>
      </c>
    </row>
    <row r="125" spans="1:15">
      <c r="A125" s="397"/>
      <c r="B125" s="488" t="s">
        <v>27</v>
      </c>
      <c r="C125" s="411">
        <f>C122+C123+C124</f>
        <v>405</v>
      </c>
      <c r="D125" s="411">
        <f t="shared" ref="D125:O125" si="11">D122+D123+D124</f>
        <v>16.850000000000001</v>
      </c>
      <c r="E125" s="411">
        <f t="shared" si="11"/>
        <v>14.190000000000001</v>
      </c>
      <c r="F125" s="411">
        <f t="shared" si="11"/>
        <v>45.31</v>
      </c>
      <c r="G125" s="411">
        <f t="shared" si="11"/>
        <v>420.81999999999994</v>
      </c>
      <c r="H125" s="411">
        <f t="shared" si="11"/>
        <v>0.14000000000000001</v>
      </c>
      <c r="I125" s="411">
        <f t="shared" si="11"/>
        <v>3.2399999999999998</v>
      </c>
      <c r="J125" s="411">
        <f t="shared" si="11"/>
        <v>0.13</v>
      </c>
      <c r="K125" s="411">
        <f t="shared" si="11"/>
        <v>0.28999999999999998</v>
      </c>
      <c r="L125" s="411">
        <f t="shared" si="11"/>
        <v>361.85</v>
      </c>
      <c r="M125" s="411">
        <f t="shared" si="11"/>
        <v>59.629999999999995</v>
      </c>
      <c r="N125" s="411">
        <f t="shared" si="11"/>
        <v>0.87</v>
      </c>
      <c r="O125" s="411">
        <f t="shared" si="11"/>
        <v>363.95</v>
      </c>
    </row>
    <row r="126" spans="1:15">
      <c r="A126" s="215"/>
      <c r="B126" s="160"/>
      <c r="C126" s="162"/>
      <c r="D126" s="8"/>
      <c r="E126" s="8"/>
      <c r="F126" s="8"/>
      <c r="G126" s="8"/>
      <c r="H126" s="265"/>
      <c r="I126" s="265"/>
      <c r="J126" s="265"/>
      <c r="K126" s="265"/>
      <c r="L126" s="265"/>
      <c r="M126" s="265"/>
      <c r="N126" s="265"/>
      <c r="O126" s="265"/>
    </row>
    <row r="127" spans="1:15">
      <c r="A127" s="205"/>
      <c r="B127" s="13"/>
      <c r="C127" s="16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</row>
    <row r="128" spans="1:15">
      <c r="A128" s="1"/>
      <c r="B128" s="1"/>
      <c r="C128" s="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>
      <c r="A129" s="244" t="s">
        <v>45</v>
      </c>
      <c r="B129" s="244"/>
      <c r="C129" s="244"/>
      <c r="D129" s="244"/>
    </row>
    <row r="130" spans="1:15">
      <c r="A130" s="640" t="s">
        <v>74</v>
      </c>
      <c r="B130" s="640"/>
      <c r="C130" s="640"/>
      <c r="D130" s="640"/>
    </row>
    <row r="131" spans="1:15" ht="15.75">
      <c r="A131" s="677" t="s">
        <v>120</v>
      </c>
      <c r="B131" s="677"/>
      <c r="C131" s="677"/>
      <c r="D131" s="677"/>
      <c r="E131" s="654" t="s">
        <v>238</v>
      </c>
      <c r="F131" s="654"/>
    </row>
    <row r="132" spans="1:15" ht="15.75">
      <c r="A132" s="678" t="s">
        <v>230</v>
      </c>
      <c r="B132" s="678"/>
      <c r="C132" s="678"/>
      <c r="D132" s="678"/>
    </row>
    <row r="133" spans="1:15" ht="25.5">
      <c r="A133" s="655" t="s">
        <v>1</v>
      </c>
      <c r="B133" s="655" t="s">
        <v>2</v>
      </c>
      <c r="C133" s="657" t="s">
        <v>3</v>
      </c>
      <c r="D133" s="659" t="s">
        <v>4</v>
      </c>
      <c r="E133" s="660"/>
      <c r="F133" s="661"/>
      <c r="G133" s="561" t="s">
        <v>134</v>
      </c>
      <c r="H133" s="665" t="s">
        <v>9</v>
      </c>
      <c r="I133" s="666"/>
      <c r="J133" s="666"/>
      <c r="K133" s="667"/>
      <c r="L133" s="665" t="s">
        <v>14</v>
      </c>
      <c r="M133" s="666"/>
      <c r="N133" s="666"/>
      <c r="O133" s="667"/>
    </row>
    <row r="134" spans="1:15">
      <c r="A134" s="656"/>
      <c r="B134" s="656"/>
      <c r="C134" s="658"/>
      <c r="D134" s="2" t="s">
        <v>5</v>
      </c>
      <c r="E134" s="2" t="s">
        <v>6</v>
      </c>
      <c r="F134" s="2" t="s">
        <v>7</v>
      </c>
      <c r="G134" s="1"/>
      <c r="H134" s="247" t="s">
        <v>10</v>
      </c>
      <c r="I134" s="247" t="s">
        <v>11</v>
      </c>
      <c r="J134" s="247" t="s">
        <v>12</v>
      </c>
      <c r="K134" s="247" t="s">
        <v>13</v>
      </c>
      <c r="L134" s="247" t="s">
        <v>15</v>
      </c>
      <c r="M134" s="247" t="s">
        <v>16</v>
      </c>
      <c r="N134" s="247" t="s">
        <v>17</v>
      </c>
      <c r="O134" s="247" t="s">
        <v>18</v>
      </c>
    </row>
    <row r="135" spans="1:15">
      <c r="A135" s="245"/>
      <c r="B135" s="250" t="s">
        <v>212</v>
      </c>
      <c r="C135" s="246"/>
      <c r="D135" s="2"/>
      <c r="E135" s="2"/>
      <c r="F135" s="2"/>
      <c r="G135" s="249" t="s">
        <v>193</v>
      </c>
      <c r="H135" s="247"/>
      <c r="I135" s="247"/>
      <c r="J135" s="247"/>
      <c r="K135" s="247"/>
      <c r="L135" s="247"/>
      <c r="M135" s="247"/>
      <c r="N135" s="247"/>
      <c r="O135" s="247"/>
    </row>
    <row r="136" spans="1:15">
      <c r="A136" s="271" t="s">
        <v>217</v>
      </c>
      <c r="B136" s="468" t="s">
        <v>214</v>
      </c>
      <c r="C136" s="458">
        <v>110</v>
      </c>
      <c r="D136" s="272">
        <v>6.3</v>
      </c>
      <c r="E136" s="272">
        <v>6.15</v>
      </c>
      <c r="F136" s="272">
        <v>27.64</v>
      </c>
      <c r="G136" s="272">
        <v>232.17</v>
      </c>
      <c r="H136" s="272">
        <v>0.03</v>
      </c>
      <c r="I136" s="272">
        <v>7.0000000000000007E-2</v>
      </c>
      <c r="J136" s="272">
        <v>7.0000000000000007E-2</v>
      </c>
      <c r="K136" s="272">
        <v>0.28999999999999998</v>
      </c>
      <c r="L136" s="272">
        <v>8.8000000000000007</v>
      </c>
      <c r="M136" s="272">
        <v>18.329999999999998</v>
      </c>
      <c r="N136" s="272">
        <v>0.57999999999999996</v>
      </c>
      <c r="O136" s="272">
        <v>97.5</v>
      </c>
    </row>
    <row r="137" spans="1:15">
      <c r="A137" s="271" t="s">
        <v>200</v>
      </c>
      <c r="B137" s="468" t="s">
        <v>218</v>
      </c>
      <c r="C137" s="458">
        <v>200</v>
      </c>
      <c r="D137" s="272">
        <v>5.8</v>
      </c>
      <c r="E137" s="272">
        <v>5</v>
      </c>
      <c r="F137" s="272">
        <v>9.6</v>
      </c>
      <c r="G137" s="272">
        <v>106</v>
      </c>
      <c r="H137" s="272">
        <v>0.08</v>
      </c>
      <c r="I137" s="272">
        <v>2.6</v>
      </c>
      <c r="J137" s="272">
        <v>0.04</v>
      </c>
      <c r="K137" s="272">
        <v>0</v>
      </c>
      <c r="L137" s="272">
        <v>240</v>
      </c>
      <c r="M137" s="272">
        <v>28</v>
      </c>
      <c r="N137" s="272">
        <v>0.2</v>
      </c>
      <c r="O137" s="272">
        <v>180</v>
      </c>
    </row>
    <row r="138" spans="1:15">
      <c r="A138" s="273" t="s">
        <v>22</v>
      </c>
      <c r="B138" s="275" t="s">
        <v>23</v>
      </c>
      <c r="C138" s="260">
        <v>35</v>
      </c>
      <c r="D138" s="272">
        <v>2.65</v>
      </c>
      <c r="E138" s="272">
        <v>0.28000000000000003</v>
      </c>
      <c r="F138" s="272">
        <v>17.22</v>
      </c>
      <c r="G138" s="272">
        <v>82.24</v>
      </c>
      <c r="H138" s="272">
        <v>0.03</v>
      </c>
      <c r="I138" s="272">
        <v>0</v>
      </c>
      <c r="J138" s="272">
        <v>0</v>
      </c>
      <c r="K138" s="272">
        <v>0.39</v>
      </c>
      <c r="L138" s="272">
        <v>5.25</v>
      </c>
      <c r="M138" s="272">
        <v>6.88</v>
      </c>
      <c r="N138" s="272">
        <v>0.38</v>
      </c>
      <c r="O138" s="272">
        <v>22.75</v>
      </c>
    </row>
    <row r="139" spans="1:15">
      <c r="A139" s="273" t="s">
        <v>63</v>
      </c>
      <c r="B139" s="273" t="s">
        <v>64</v>
      </c>
      <c r="C139" s="126">
        <v>190</v>
      </c>
      <c r="D139" s="272">
        <v>9.5</v>
      </c>
      <c r="E139" s="272">
        <v>6.08</v>
      </c>
      <c r="F139" s="272">
        <v>16.14</v>
      </c>
      <c r="G139" s="272">
        <v>165.3</v>
      </c>
      <c r="H139" s="272">
        <v>0.06</v>
      </c>
      <c r="I139" s="272">
        <v>1.1399999999999999</v>
      </c>
      <c r="J139" s="272">
        <v>0.04</v>
      </c>
      <c r="K139" s="272">
        <v>0</v>
      </c>
      <c r="L139" s="272">
        <v>226.1</v>
      </c>
      <c r="M139" s="272">
        <v>26.6</v>
      </c>
      <c r="N139" s="272">
        <v>0.18</v>
      </c>
      <c r="O139" s="272">
        <v>172.9</v>
      </c>
    </row>
    <row r="140" spans="1:15">
      <c r="A140" s="464"/>
      <c r="B140" s="273" t="s">
        <v>27</v>
      </c>
      <c r="C140" s="487">
        <f>C136+C137+C138+C139</f>
        <v>535</v>
      </c>
      <c r="D140" s="477">
        <f t="shared" ref="D140:O140" si="12">D136+D137+D138+D139</f>
        <v>24.25</v>
      </c>
      <c r="E140" s="477">
        <f t="shared" si="12"/>
        <v>17.509999999999998</v>
      </c>
      <c r="F140" s="477">
        <f t="shared" si="12"/>
        <v>70.599999999999994</v>
      </c>
      <c r="G140" s="477">
        <f t="shared" si="12"/>
        <v>585.71</v>
      </c>
      <c r="H140" s="477">
        <f t="shared" si="12"/>
        <v>0.2</v>
      </c>
      <c r="I140" s="477">
        <f t="shared" si="12"/>
        <v>3.8099999999999996</v>
      </c>
      <c r="J140" s="477">
        <f t="shared" si="12"/>
        <v>0.15000000000000002</v>
      </c>
      <c r="K140" s="477">
        <f t="shared" si="12"/>
        <v>0.67999999999999994</v>
      </c>
      <c r="L140" s="477">
        <f t="shared" si="12"/>
        <v>480.15</v>
      </c>
      <c r="M140" s="477">
        <f t="shared" si="12"/>
        <v>79.81</v>
      </c>
      <c r="N140" s="477">
        <f t="shared" si="12"/>
        <v>1.34</v>
      </c>
      <c r="O140" s="477">
        <f t="shared" si="12"/>
        <v>473.15</v>
      </c>
    </row>
    <row r="141" spans="1:15">
      <c r="A141" s="344"/>
      <c r="B141" s="304" t="s">
        <v>213</v>
      </c>
      <c r="C141" s="308"/>
      <c r="D141" s="308"/>
      <c r="E141" s="308"/>
      <c r="F141" s="308"/>
      <c r="G141" s="303" t="s">
        <v>0</v>
      </c>
      <c r="H141" s="308"/>
      <c r="I141" s="308"/>
      <c r="J141" s="308"/>
      <c r="K141" s="308"/>
      <c r="L141" s="308"/>
      <c r="M141" s="308"/>
      <c r="N141" s="308"/>
      <c r="O141" s="308"/>
    </row>
    <row r="142" spans="1:15">
      <c r="A142" s="302" t="s">
        <v>268</v>
      </c>
      <c r="B142" s="497" t="s">
        <v>270</v>
      </c>
      <c r="C142" s="126">
        <v>40</v>
      </c>
      <c r="D142" s="128">
        <v>0.36</v>
      </c>
      <c r="E142" s="128">
        <v>2.2000000000000002</v>
      </c>
      <c r="F142" s="128">
        <v>1.7</v>
      </c>
      <c r="G142" s="128">
        <v>40.799999999999997</v>
      </c>
      <c r="H142" s="128">
        <v>0</v>
      </c>
      <c r="I142" s="128">
        <v>3.23</v>
      </c>
      <c r="J142" s="128">
        <v>7.0000000000000007E-2</v>
      </c>
      <c r="K142" s="128">
        <v>0.01</v>
      </c>
      <c r="L142" s="128">
        <v>3.6</v>
      </c>
      <c r="M142" s="128">
        <v>1.6</v>
      </c>
      <c r="N142" s="128">
        <v>0.08</v>
      </c>
      <c r="O142" s="128">
        <v>39.6</v>
      </c>
    </row>
    <row r="143" spans="1:15">
      <c r="A143" s="302" t="s">
        <v>90</v>
      </c>
      <c r="B143" s="131" t="s">
        <v>91</v>
      </c>
      <c r="C143" s="126">
        <v>200</v>
      </c>
      <c r="D143" s="128">
        <v>0.87</v>
      </c>
      <c r="E143" s="128">
        <v>1.89</v>
      </c>
      <c r="F143" s="128">
        <v>6.38</v>
      </c>
      <c r="G143" s="128">
        <v>46.02</v>
      </c>
      <c r="H143" s="128">
        <v>0.04</v>
      </c>
      <c r="I143" s="128">
        <v>4.18</v>
      </c>
      <c r="J143" s="128">
        <v>0</v>
      </c>
      <c r="K143" s="128">
        <v>0.87</v>
      </c>
      <c r="L143" s="128">
        <v>7.82</v>
      </c>
      <c r="M143" s="128">
        <v>12.18</v>
      </c>
      <c r="N143" s="128">
        <v>0.44</v>
      </c>
      <c r="O143" s="128">
        <v>29.29</v>
      </c>
    </row>
    <row r="144" spans="1:15">
      <c r="A144" s="302" t="s">
        <v>172</v>
      </c>
      <c r="B144" s="497" t="s">
        <v>170</v>
      </c>
      <c r="C144" s="126">
        <v>100</v>
      </c>
      <c r="D144" s="128">
        <v>18.46</v>
      </c>
      <c r="E144" s="128">
        <v>21.07</v>
      </c>
      <c r="F144" s="128">
        <v>5.35</v>
      </c>
      <c r="G144" s="128">
        <v>286.27999999999997</v>
      </c>
      <c r="H144" s="128">
        <v>0.1</v>
      </c>
      <c r="I144" s="128">
        <v>7.65</v>
      </c>
      <c r="J144" s="128">
        <v>37.33</v>
      </c>
      <c r="K144" s="128">
        <v>3.09</v>
      </c>
      <c r="L144" s="128">
        <v>19.649999999999999</v>
      </c>
      <c r="M144" s="128">
        <v>25.07</v>
      </c>
      <c r="N144" s="128">
        <v>12.5</v>
      </c>
      <c r="O144" s="128">
        <v>165.32</v>
      </c>
    </row>
    <row r="145" spans="1:15">
      <c r="A145" s="344" t="s">
        <v>61</v>
      </c>
      <c r="B145" s="303" t="s">
        <v>60</v>
      </c>
      <c r="C145" s="300">
        <v>150</v>
      </c>
      <c r="D145" s="322">
        <v>6.5</v>
      </c>
      <c r="E145" s="322">
        <v>8.93</v>
      </c>
      <c r="F145" s="322">
        <v>28.53</v>
      </c>
      <c r="G145" s="322">
        <v>220.35</v>
      </c>
      <c r="H145" s="322">
        <v>0.11</v>
      </c>
      <c r="I145" s="322">
        <v>1.04</v>
      </c>
      <c r="J145" s="322">
        <v>0.06</v>
      </c>
      <c r="K145" s="322">
        <v>0.18</v>
      </c>
      <c r="L145" s="322">
        <v>107.7</v>
      </c>
      <c r="M145" s="322">
        <v>37.5</v>
      </c>
      <c r="N145" s="322">
        <v>1.79</v>
      </c>
      <c r="O145" s="322">
        <v>163.95</v>
      </c>
    </row>
    <row r="146" spans="1:15">
      <c r="A146" s="344" t="s">
        <v>56</v>
      </c>
      <c r="B146" s="303" t="s">
        <v>55</v>
      </c>
      <c r="C146" s="300">
        <v>207</v>
      </c>
      <c r="D146" s="322">
        <v>0.1</v>
      </c>
      <c r="E146" s="322">
        <v>0</v>
      </c>
      <c r="F146" s="322">
        <v>15.2</v>
      </c>
      <c r="G146" s="322">
        <v>61</v>
      </c>
      <c r="H146" s="322">
        <v>0</v>
      </c>
      <c r="I146" s="322">
        <v>2.8</v>
      </c>
      <c r="J146" s="322">
        <v>0</v>
      </c>
      <c r="K146" s="322">
        <v>0</v>
      </c>
      <c r="L146" s="322">
        <v>14.2</v>
      </c>
      <c r="M146" s="322">
        <v>2</v>
      </c>
      <c r="N146" s="322">
        <v>0.4</v>
      </c>
      <c r="O146" s="322">
        <v>4</v>
      </c>
    </row>
    <row r="147" spans="1:15">
      <c r="A147" s="273" t="s">
        <v>22</v>
      </c>
      <c r="B147" s="118" t="s">
        <v>23</v>
      </c>
      <c r="C147" s="123">
        <v>60</v>
      </c>
      <c r="D147" s="268">
        <v>4.5599999999999996</v>
      </c>
      <c r="E147" s="268">
        <v>0.48</v>
      </c>
      <c r="F147" s="268">
        <v>29.52</v>
      </c>
      <c r="G147" s="268">
        <v>141</v>
      </c>
      <c r="H147" s="268">
        <v>0.06</v>
      </c>
      <c r="I147" s="268">
        <v>0</v>
      </c>
      <c r="J147" s="268">
        <v>0</v>
      </c>
      <c r="K147" s="268">
        <v>0.68</v>
      </c>
      <c r="L147" s="268">
        <v>9</v>
      </c>
      <c r="M147" s="268">
        <v>11.98</v>
      </c>
      <c r="N147" s="268">
        <v>0.66</v>
      </c>
      <c r="O147" s="268">
        <v>39</v>
      </c>
    </row>
    <row r="148" spans="1:15">
      <c r="A148" s="271" t="s">
        <v>69</v>
      </c>
      <c r="B148" s="118" t="s">
        <v>67</v>
      </c>
      <c r="C148" s="123">
        <v>20</v>
      </c>
      <c r="D148" s="268">
        <v>1.32</v>
      </c>
      <c r="E148" s="268">
        <v>0.24</v>
      </c>
      <c r="F148" s="268">
        <v>6.68</v>
      </c>
      <c r="G148" s="268">
        <v>34.799999999999997</v>
      </c>
      <c r="H148" s="268">
        <v>0.04</v>
      </c>
      <c r="I148" s="268">
        <v>0</v>
      </c>
      <c r="J148" s="268">
        <v>0</v>
      </c>
      <c r="K148" s="268">
        <v>0.28000000000000003</v>
      </c>
      <c r="L148" s="268">
        <v>7</v>
      </c>
      <c r="M148" s="268">
        <v>9.4</v>
      </c>
      <c r="N148" s="268">
        <v>0.78</v>
      </c>
      <c r="O148" s="268">
        <v>31.6</v>
      </c>
    </row>
    <row r="149" spans="1:15">
      <c r="A149" s="271" t="s">
        <v>184</v>
      </c>
      <c r="B149" s="442" t="s">
        <v>183</v>
      </c>
      <c r="C149" s="260">
        <v>25</v>
      </c>
      <c r="D149" s="272">
        <v>1.5</v>
      </c>
      <c r="E149" s="272">
        <v>1.33</v>
      </c>
      <c r="F149" s="272">
        <v>15.2</v>
      </c>
      <c r="G149" s="272">
        <v>79</v>
      </c>
      <c r="H149" s="272">
        <v>0.01</v>
      </c>
      <c r="I149" s="272">
        <v>0.04</v>
      </c>
      <c r="J149" s="272">
        <v>0.01</v>
      </c>
      <c r="K149" s="272">
        <v>0.2</v>
      </c>
      <c r="L149" s="272">
        <v>4.58</v>
      </c>
      <c r="M149" s="272">
        <v>2.4900000000000002</v>
      </c>
      <c r="N149" s="272">
        <v>0.28999999999999998</v>
      </c>
      <c r="O149" s="272">
        <v>13.33</v>
      </c>
    </row>
    <row r="150" spans="1:15">
      <c r="A150" s="492"/>
      <c r="B150" s="492" t="s">
        <v>27</v>
      </c>
      <c r="C150" s="493">
        <f>C142+C143+C144+C145+C146+C147+C148+C149</f>
        <v>802</v>
      </c>
      <c r="D150" s="493">
        <f t="shared" ref="D150:O150" si="13">D142+D143+D144+D145+D146+D147+D148+D149</f>
        <v>33.67</v>
      </c>
      <c r="E150" s="493">
        <f t="shared" si="13"/>
        <v>36.14</v>
      </c>
      <c r="F150" s="493">
        <f t="shared" si="13"/>
        <v>108.55999999999999</v>
      </c>
      <c r="G150" s="493">
        <f t="shared" si="13"/>
        <v>909.24999999999989</v>
      </c>
      <c r="H150" s="493">
        <f t="shared" si="13"/>
        <v>0.36</v>
      </c>
      <c r="I150" s="493">
        <f t="shared" si="13"/>
        <v>18.940000000000001</v>
      </c>
      <c r="J150" s="493">
        <f t="shared" si="13"/>
        <v>37.47</v>
      </c>
      <c r="K150" s="493">
        <f t="shared" si="13"/>
        <v>5.31</v>
      </c>
      <c r="L150" s="493">
        <f t="shared" si="13"/>
        <v>173.55</v>
      </c>
      <c r="M150" s="493">
        <f t="shared" si="13"/>
        <v>102.22</v>
      </c>
      <c r="N150" s="493">
        <f t="shared" si="13"/>
        <v>16.939999999999998</v>
      </c>
      <c r="O150" s="493">
        <f t="shared" si="13"/>
        <v>486.09</v>
      </c>
    </row>
    <row r="151" spans="1:15">
      <c r="A151" s="308"/>
      <c r="B151" s="303" t="s">
        <v>103</v>
      </c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</row>
    <row r="152" spans="1:15">
      <c r="A152" s="494" t="s">
        <v>269</v>
      </c>
      <c r="B152" s="495" t="s">
        <v>156</v>
      </c>
      <c r="C152" s="496">
        <v>30</v>
      </c>
      <c r="D152" s="494">
        <v>0.2</v>
      </c>
      <c r="E152" s="494">
        <v>3.03</v>
      </c>
      <c r="F152" s="494">
        <v>0.6</v>
      </c>
      <c r="G152" s="494">
        <v>30.6</v>
      </c>
      <c r="H152" s="494">
        <v>0.01</v>
      </c>
      <c r="I152" s="494">
        <v>1.5</v>
      </c>
      <c r="J152" s="494">
        <v>0</v>
      </c>
      <c r="K152" s="494">
        <v>1.35</v>
      </c>
      <c r="L152" s="494">
        <v>5.4</v>
      </c>
      <c r="M152" s="494">
        <v>3.9</v>
      </c>
      <c r="N152" s="494">
        <v>0.15</v>
      </c>
      <c r="O152" s="494">
        <v>9.9</v>
      </c>
    </row>
    <row r="153" spans="1:15">
      <c r="A153" s="361"/>
      <c r="B153" s="117" t="s">
        <v>197</v>
      </c>
      <c r="C153" s="117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pans="1:15">
      <c r="A154" s="324" t="s">
        <v>217</v>
      </c>
      <c r="B154" s="298" t="s">
        <v>214</v>
      </c>
      <c r="C154" s="398">
        <v>110</v>
      </c>
      <c r="D154" s="278">
        <v>6.3</v>
      </c>
      <c r="E154" s="278">
        <v>6.15</v>
      </c>
      <c r="F154" s="278">
        <v>27.64</v>
      </c>
      <c r="G154" s="268">
        <v>191.39</v>
      </c>
      <c r="H154" s="278">
        <v>0.03</v>
      </c>
      <c r="I154" s="278">
        <v>7.0000000000000007E-2</v>
      </c>
      <c r="J154" s="278">
        <v>7.0000000000000007E-2</v>
      </c>
      <c r="K154" s="278">
        <v>0.28999999999999998</v>
      </c>
      <c r="L154" s="278">
        <v>8.8000000000000007</v>
      </c>
      <c r="M154" s="278">
        <v>18.329999999999998</v>
      </c>
      <c r="N154" s="278">
        <v>0.57999999999999996</v>
      </c>
      <c r="O154" s="278">
        <v>97.5</v>
      </c>
    </row>
    <row r="155" spans="1:15">
      <c r="A155" s="324" t="s">
        <v>200</v>
      </c>
      <c r="B155" s="298" t="s">
        <v>218</v>
      </c>
      <c r="C155" s="398">
        <v>200</v>
      </c>
      <c r="D155" s="268">
        <v>5.8</v>
      </c>
      <c r="E155" s="268">
        <v>5</v>
      </c>
      <c r="F155" s="268">
        <v>9.6</v>
      </c>
      <c r="G155" s="268">
        <v>106</v>
      </c>
      <c r="H155" s="278">
        <v>0.08</v>
      </c>
      <c r="I155" s="278">
        <v>2.6</v>
      </c>
      <c r="J155" s="278">
        <v>0.04</v>
      </c>
      <c r="K155" s="278">
        <v>0</v>
      </c>
      <c r="L155" s="278">
        <v>240</v>
      </c>
      <c r="M155" s="278">
        <v>28</v>
      </c>
      <c r="N155" s="278">
        <v>0.2</v>
      </c>
      <c r="O155" s="278">
        <v>180</v>
      </c>
    </row>
    <row r="156" spans="1:15">
      <c r="A156" s="136" t="s">
        <v>63</v>
      </c>
      <c r="B156" s="136" t="s">
        <v>64</v>
      </c>
      <c r="C156" s="300">
        <v>95</v>
      </c>
      <c r="D156" s="268">
        <v>4.75</v>
      </c>
      <c r="E156" s="268">
        <v>3.04</v>
      </c>
      <c r="F156" s="268">
        <v>8.07</v>
      </c>
      <c r="G156" s="268">
        <v>82.65</v>
      </c>
      <c r="H156" s="268">
        <v>0.03</v>
      </c>
      <c r="I156" s="268">
        <v>0.56999999999999995</v>
      </c>
      <c r="J156" s="268">
        <v>0.02</v>
      </c>
      <c r="K156" s="268">
        <v>0</v>
      </c>
      <c r="L156" s="268">
        <v>113.05</v>
      </c>
      <c r="M156" s="268">
        <v>13.3</v>
      </c>
      <c r="N156" s="268">
        <v>0.09</v>
      </c>
      <c r="O156" s="268">
        <v>86.45</v>
      </c>
    </row>
    <row r="157" spans="1:15">
      <c r="A157" s="262"/>
      <c r="B157" s="361" t="s">
        <v>27</v>
      </c>
      <c r="C157" s="411">
        <f>C154+C155+C156</f>
        <v>405</v>
      </c>
      <c r="D157" s="411">
        <f t="shared" ref="D157:O157" si="14">D154+D155+D156</f>
        <v>16.850000000000001</v>
      </c>
      <c r="E157" s="411">
        <f t="shared" si="14"/>
        <v>14.190000000000001</v>
      </c>
      <c r="F157" s="411">
        <f t="shared" si="14"/>
        <v>45.31</v>
      </c>
      <c r="G157" s="411">
        <f t="shared" si="14"/>
        <v>380.03999999999996</v>
      </c>
      <c r="H157" s="411">
        <f t="shared" si="14"/>
        <v>0.14000000000000001</v>
      </c>
      <c r="I157" s="411">
        <f t="shared" si="14"/>
        <v>3.2399999999999998</v>
      </c>
      <c r="J157" s="411">
        <f t="shared" si="14"/>
        <v>0.13</v>
      </c>
      <c r="K157" s="411">
        <f t="shared" si="14"/>
        <v>0.28999999999999998</v>
      </c>
      <c r="L157" s="411">
        <f t="shared" si="14"/>
        <v>361.85</v>
      </c>
      <c r="M157" s="411">
        <f t="shared" si="14"/>
        <v>59.629999999999995</v>
      </c>
      <c r="N157" s="411">
        <f t="shared" si="14"/>
        <v>0.87</v>
      </c>
      <c r="O157" s="411">
        <f t="shared" si="14"/>
        <v>363.95</v>
      </c>
    </row>
    <row r="159" spans="1:15">
      <c r="A159" s="584" t="s">
        <v>45</v>
      </c>
      <c r="B159" s="584"/>
      <c r="C159" s="584"/>
      <c r="D159" s="584"/>
    </row>
    <row r="160" spans="1:15">
      <c r="A160" s="672" t="s">
        <v>77</v>
      </c>
      <c r="B160" s="672"/>
      <c r="C160" s="672"/>
      <c r="D160" s="672"/>
    </row>
    <row r="161" spans="1:16">
      <c r="A161" s="584" t="s">
        <v>120</v>
      </c>
      <c r="B161" s="584"/>
      <c r="C161" s="584"/>
      <c r="D161" s="584"/>
    </row>
    <row r="162" spans="1:16">
      <c r="A162" s="584" t="s">
        <v>230</v>
      </c>
      <c r="B162" s="584"/>
      <c r="C162" s="584"/>
      <c r="D162" s="584"/>
    </row>
    <row r="163" spans="1:16" ht="24.75" customHeight="1">
      <c r="A163" s="631" t="s">
        <v>1</v>
      </c>
      <c r="B163" s="655" t="s">
        <v>2</v>
      </c>
      <c r="C163" s="657" t="s">
        <v>3</v>
      </c>
      <c r="D163" s="659" t="s">
        <v>4</v>
      </c>
      <c r="E163" s="660"/>
      <c r="F163" s="661"/>
      <c r="G163" s="551" t="s">
        <v>134</v>
      </c>
      <c r="H163" s="665" t="s">
        <v>9</v>
      </c>
      <c r="I163" s="666"/>
      <c r="J163" s="666"/>
      <c r="K163" s="667"/>
      <c r="L163" s="665" t="s">
        <v>14</v>
      </c>
      <c r="M163" s="666"/>
      <c r="N163" s="666"/>
      <c r="O163" s="667"/>
    </row>
    <row r="164" spans="1:16" ht="14.25" customHeight="1">
      <c r="A164" s="632"/>
      <c r="B164" s="656"/>
      <c r="C164" s="658"/>
      <c r="D164" s="2" t="s">
        <v>5</v>
      </c>
      <c r="E164" s="2" t="s">
        <v>6</v>
      </c>
      <c r="F164" s="2" t="s">
        <v>7</v>
      </c>
      <c r="G164" s="551"/>
      <c r="H164" s="7" t="s">
        <v>10</v>
      </c>
      <c r="I164" s="7" t="s">
        <v>11</v>
      </c>
      <c r="J164" s="7" t="s">
        <v>12</v>
      </c>
      <c r="K164" s="7" t="s">
        <v>13</v>
      </c>
      <c r="L164" s="7" t="s">
        <v>15</v>
      </c>
      <c r="M164" s="7" t="s">
        <v>16</v>
      </c>
      <c r="N164" s="7" t="s">
        <v>17</v>
      </c>
      <c r="O164" s="7" t="s">
        <v>18</v>
      </c>
    </row>
    <row r="165" spans="1:16">
      <c r="A165" s="263"/>
      <c r="B165" s="158" t="s">
        <v>212</v>
      </c>
      <c r="C165" s="156"/>
      <c r="D165" s="2"/>
      <c r="E165" s="2"/>
      <c r="F165" s="2"/>
      <c r="G165" s="157" t="s">
        <v>193</v>
      </c>
      <c r="H165" s="159"/>
      <c r="I165" s="159"/>
      <c r="J165" s="159"/>
      <c r="K165" s="159"/>
      <c r="L165" s="159"/>
      <c r="M165" s="159"/>
      <c r="N165" s="159"/>
      <c r="O165" s="159"/>
    </row>
    <row r="166" spans="1:16">
      <c r="A166" s="276" t="s">
        <v>215</v>
      </c>
      <c r="B166" s="503" t="s">
        <v>216</v>
      </c>
      <c r="C166" s="402">
        <v>200</v>
      </c>
      <c r="D166" s="278">
        <v>4.4000000000000004</v>
      </c>
      <c r="E166" s="278">
        <v>7.2</v>
      </c>
      <c r="F166" s="278">
        <v>56</v>
      </c>
      <c r="G166" s="278">
        <v>332</v>
      </c>
      <c r="H166" s="278">
        <v>0.02</v>
      </c>
      <c r="I166" s="278">
        <v>0.6</v>
      </c>
      <c r="J166" s="278">
        <v>0.04</v>
      </c>
      <c r="K166" s="278">
        <v>0.4</v>
      </c>
      <c r="L166" s="278">
        <v>16</v>
      </c>
      <c r="M166" s="278">
        <v>36</v>
      </c>
      <c r="N166" s="278">
        <v>0.4</v>
      </c>
      <c r="O166" s="278">
        <v>102</v>
      </c>
    </row>
    <row r="167" spans="1:16">
      <c r="A167" s="205" t="s">
        <v>39</v>
      </c>
      <c r="B167" s="298" t="s">
        <v>38</v>
      </c>
      <c r="C167" s="401">
        <v>200</v>
      </c>
      <c r="D167" s="268">
        <v>5</v>
      </c>
      <c r="E167" s="268">
        <v>4.4000000000000004</v>
      </c>
      <c r="F167" s="268">
        <v>31.7</v>
      </c>
      <c r="G167" s="268">
        <v>186</v>
      </c>
      <c r="H167" s="268">
        <v>0.06</v>
      </c>
      <c r="I167" s="268">
        <v>1.7</v>
      </c>
      <c r="J167" s="268">
        <v>0.03</v>
      </c>
      <c r="K167" s="268">
        <v>0</v>
      </c>
      <c r="L167" s="268">
        <v>163</v>
      </c>
      <c r="M167" s="268">
        <v>39</v>
      </c>
      <c r="N167" s="268">
        <v>1.3</v>
      </c>
      <c r="O167" s="268">
        <v>150</v>
      </c>
    </row>
    <row r="168" spans="1:16">
      <c r="A168" s="469" t="s">
        <v>227</v>
      </c>
      <c r="B168" s="460" t="s">
        <v>209</v>
      </c>
      <c r="C168" s="272">
        <v>25</v>
      </c>
      <c r="D168" s="272">
        <v>0.7</v>
      </c>
      <c r="E168" s="272">
        <v>0.82</v>
      </c>
      <c r="F168" s="272">
        <v>19.3</v>
      </c>
      <c r="G168" s="272">
        <v>87.5</v>
      </c>
      <c r="H168" s="272">
        <v>0.01</v>
      </c>
      <c r="I168" s="272">
        <v>0</v>
      </c>
      <c r="J168" s="272">
        <v>0</v>
      </c>
      <c r="K168" s="272">
        <v>0.17</v>
      </c>
      <c r="L168" s="272">
        <v>4</v>
      </c>
      <c r="M168" s="272">
        <v>2.5</v>
      </c>
      <c r="N168" s="272">
        <v>0.37</v>
      </c>
      <c r="O168" s="272">
        <v>9</v>
      </c>
    </row>
    <row r="169" spans="1:16" ht="12" customHeight="1">
      <c r="A169" s="276"/>
      <c r="B169" s="273" t="s">
        <v>27</v>
      </c>
      <c r="C169" s="404">
        <f>C166+C167+C168</f>
        <v>425</v>
      </c>
      <c r="D169" s="502">
        <f t="shared" ref="D169:O169" si="15">D166+D167+D168</f>
        <v>10.1</v>
      </c>
      <c r="E169" s="502">
        <f t="shared" si="15"/>
        <v>12.420000000000002</v>
      </c>
      <c r="F169" s="502">
        <f t="shared" si="15"/>
        <v>107</v>
      </c>
      <c r="G169" s="502">
        <f t="shared" si="15"/>
        <v>605.5</v>
      </c>
      <c r="H169" s="502">
        <f t="shared" si="15"/>
        <v>0.09</v>
      </c>
      <c r="I169" s="502">
        <f t="shared" si="15"/>
        <v>2.2999999999999998</v>
      </c>
      <c r="J169" s="502">
        <f t="shared" si="15"/>
        <v>7.0000000000000007E-2</v>
      </c>
      <c r="K169" s="502">
        <f t="shared" si="15"/>
        <v>0.57000000000000006</v>
      </c>
      <c r="L169" s="502">
        <f t="shared" si="15"/>
        <v>183</v>
      </c>
      <c r="M169" s="502">
        <f t="shared" si="15"/>
        <v>77.5</v>
      </c>
      <c r="N169" s="502">
        <f t="shared" si="15"/>
        <v>2.0700000000000003</v>
      </c>
      <c r="O169" s="404">
        <f t="shared" si="15"/>
        <v>261</v>
      </c>
    </row>
    <row r="170" spans="1:16">
      <c r="A170" s="276"/>
      <c r="B170" s="117" t="s">
        <v>243</v>
      </c>
      <c r="C170" s="402"/>
      <c r="D170" s="123"/>
      <c r="E170" s="123"/>
      <c r="F170" s="123"/>
      <c r="G170" s="124"/>
      <c r="H170" s="402"/>
      <c r="I170" s="402"/>
      <c r="J170" s="402"/>
      <c r="K170" s="402"/>
      <c r="L170" s="402"/>
      <c r="M170" s="402"/>
      <c r="N170" s="402"/>
      <c r="O170" s="402"/>
    </row>
    <row r="171" spans="1:16" ht="14.25" customHeight="1">
      <c r="A171" s="503" t="s">
        <v>185</v>
      </c>
      <c r="B171" s="442" t="s">
        <v>186</v>
      </c>
      <c r="C171" s="260">
        <v>60</v>
      </c>
      <c r="D171" s="272">
        <v>0.96</v>
      </c>
      <c r="E171" s="272">
        <v>6.06</v>
      </c>
      <c r="F171" s="272">
        <v>5.76</v>
      </c>
      <c r="G171" s="272">
        <v>81.599999999999994</v>
      </c>
      <c r="H171" s="272">
        <v>0.02</v>
      </c>
      <c r="I171" s="272">
        <v>16.68</v>
      </c>
      <c r="J171" s="272">
        <v>0</v>
      </c>
      <c r="K171" s="272">
        <v>2.7</v>
      </c>
      <c r="L171" s="272">
        <v>26.4</v>
      </c>
      <c r="M171" s="272">
        <v>10.199999999999999</v>
      </c>
      <c r="N171" s="272">
        <v>0.36</v>
      </c>
      <c r="O171" s="272">
        <v>19.2</v>
      </c>
      <c r="P171" s="61" t="s">
        <v>231</v>
      </c>
    </row>
    <row r="172" spans="1:16">
      <c r="A172" s="273" t="s">
        <v>252</v>
      </c>
      <c r="B172" s="442" t="s">
        <v>253</v>
      </c>
      <c r="C172" s="501">
        <v>200</v>
      </c>
      <c r="D172" s="272">
        <v>1.58</v>
      </c>
      <c r="E172" s="272">
        <v>3.31</v>
      </c>
      <c r="F172" s="272">
        <v>8.75</v>
      </c>
      <c r="G172" s="272">
        <v>72.069999999999993</v>
      </c>
      <c r="H172" s="128">
        <v>0.04</v>
      </c>
      <c r="I172" s="272">
        <v>21.9</v>
      </c>
      <c r="J172" s="272">
        <v>0</v>
      </c>
      <c r="K172" s="272">
        <v>1.6</v>
      </c>
      <c r="L172" s="272">
        <v>38.299999999999997</v>
      </c>
      <c r="M172" s="272">
        <v>19.12</v>
      </c>
      <c r="N172" s="272">
        <v>0.87</v>
      </c>
      <c r="O172" s="272">
        <v>38.36</v>
      </c>
      <c r="P172" s="61" t="s">
        <v>231</v>
      </c>
    </row>
    <row r="173" spans="1:16">
      <c r="A173" s="273" t="s">
        <v>57</v>
      </c>
      <c r="B173" s="442" t="s">
        <v>93</v>
      </c>
      <c r="C173" s="260">
        <v>140</v>
      </c>
      <c r="D173" s="272">
        <v>13.3</v>
      </c>
      <c r="E173" s="272">
        <v>7.2</v>
      </c>
      <c r="F173" s="272">
        <v>6.3</v>
      </c>
      <c r="G173" s="272">
        <v>143</v>
      </c>
      <c r="H173" s="272">
        <v>0.09</v>
      </c>
      <c r="I173" s="272">
        <v>4.7</v>
      </c>
      <c r="J173" s="272">
        <v>0.01</v>
      </c>
      <c r="K173" s="272">
        <v>4.2</v>
      </c>
      <c r="L173" s="272">
        <v>35</v>
      </c>
      <c r="M173" s="272">
        <v>39</v>
      </c>
      <c r="N173" s="272">
        <v>0.8</v>
      </c>
      <c r="O173" s="272">
        <v>203</v>
      </c>
      <c r="P173" s="61"/>
    </row>
    <row r="174" spans="1:16">
      <c r="A174" s="273" t="s">
        <v>42</v>
      </c>
      <c r="B174" s="118" t="s">
        <v>43</v>
      </c>
      <c r="C174" s="123">
        <v>150</v>
      </c>
      <c r="D174" s="268">
        <v>3.15</v>
      </c>
      <c r="E174" s="268">
        <v>6.6</v>
      </c>
      <c r="F174" s="268">
        <v>16.350000000000001</v>
      </c>
      <c r="G174" s="268">
        <v>138</v>
      </c>
      <c r="H174" s="268">
        <v>0.13</v>
      </c>
      <c r="I174" s="268">
        <v>5.0999999999999996</v>
      </c>
      <c r="J174" s="268">
        <v>0.04</v>
      </c>
      <c r="K174" s="268">
        <v>0.15</v>
      </c>
      <c r="L174" s="268">
        <v>39</v>
      </c>
      <c r="M174" s="268">
        <v>28.5</v>
      </c>
      <c r="N174" s="268">
        <v>1.05</v>
      </c>
      <c r="O174" s="268">
        <v>85.5</v>
      </c>
      <c r="P174" s="61"/>
    </row>
    <row r="175" spans="1:16">
      <c r="A175" s="273" t="s">
        <v>52</v>
      </c>
      <c r="B175" s="118" t="s">
        <v>53</v>
      </c>
      <c r="C175" s="123">
        <v>200</v>
      </c>
      <c r="D175" s="268">
        <v>0.5</v>
      </c>
      <c r="E175" s="268">
        <v>0</v>
      </c>
      <c r="F175" s="268">
        <v>27</v>
      </c>
      <c r="G175" s="268">
        <v>110</v>
      </c>
      <c r="H175" s="268">
        <v>0.01</v>
      </c>
      <c r="I175" s="268">
        <v>0.5</v>
      </c>
      <c r="J175" s="268">
        <v>0</v>
      </c>
      <c r="K175" s="268">
        <v>0</v>
      </c>
      <c r="L175" s="268">
        <v>28</v>
      </c>
      <c r="M175" s="268">
        <v>7</v>
      </c>
      <c r="N175" s="268">
        <v>1.5</v>
      </c>
      <c r="O175" s="268">
        <v>19</v>
      </c>
      <c r="P175" s="61" t="s">
        <v>231</v>
      </c>
    </row>
    <row r="176" spans="1:16">
      <c r="A176" s="273" t="s">
        <v>22</v>
      </c>
      <c r="B176" s="118" t="s">
        <v>23</v>
      </c>
      <c r="C176" s="123">
        <v>60</v>
      </c>
      <c r="D176" s="268">
        <v>4.5599999999999996</v>
      </c>
      <c r="E176" s="268">
        <v>0.48</v>
      </c>
      <c r="F176" s="268">
        <v>29.52</v>
      </c>
      <c r="G176" s="268">
        <v>141</v>
      </c>
      <c r="H176" s="268">
        <v>0.06</v>
      </c>
      <c r="I176" s="268">
        <v>0</v>
      </c>
      <c r="J176" s="268">
        <v>0</v>
      </c>
      <c r="K176" s="268">
        <v>0.68</v>
      </c>
      <c r="L176" s="268">
        <v>9</v>
      </c>
      <c r="M176" s="268">
        <v>11.98</v>
      </c>
      <c r="N176" s="268">
        <v>0.66</v>
      </c>
      <c r="O176" s="268">
        <v>39</v>
      </c>
      <c r="P176" s="61" t="s">
        <v>231</v>
      </c>
    </row>
    <row r="177" spans="1:16">
      <c r="A177" s="273" t="s">
        <v>69</v>
      </c>
      <c r="B177" s="118" t="s">
        <v>67</v>
      </c>
      <c r="C177" s="123">
        <v>30</v>
      </c>
      <c r="D177" s="268">
        <v>1.98</v>
      </c>
      <c r="E177" s="268">
        <v>0.36</v>
      </c>
      <c r="F177" s="268">
        <v>10.02</v>
      </c>
      <c r="G177" s="268">
        <v>52.2</v>
      </c>
      <c r="H177" s="268">
        <v>0.06</v>
      </c>
      <c r="I177" s="268">
        <v>0</v>
      </c>
      <c r="J177" s="268">
        <v>0</v>
      </c>
      <c r="K177" s="268">
        <v>0.42</v>
      </c>
      <c r="L177" s="268">
        <v>10.5</v>
      </c>
      <c r="M177" s="268">
        <v>14.1</v>
      </c>
      <c r="N177" s="268">
        <v>1.17</v>
      </c>
      <c r="O177" s="268">
        <v>47.4</v>
      </c>
      <c r="P177" s="61"/>
    </row>
    <row r="178" spans="1:16">
      <c r="A178" s="275" t="s">
        <v>26</v>
      </c>
      <c r="B178" s="442" t="s">
        <v>155</v>
      </c>
      <c r="C178" s="260">
        <v>200</v>
      </c>
      <c r="D178" s="272">
        <v>0.8</v>
      </c>
      <c r="E178" s="272">
        <v>0.8</v>
      </c>
      <c r="F178" s="272">
        <v>19.600000000000001</v>
      </c>
      <c r="G178" s="272">
        <v>94</v>
      </c>
      <c r="H178" s="272">
        <v>0.06</v>
      </c>
      <c r="I178" s="272">
        <v>20</v>
      </c>
      <c r="J178" s="272">
        <v>0</v>
      </c>
      <c r="K178" s="272">
        <v>0.4</v>
      </c>
      <c r="L178" s="272">
        <v>32</v>
      </c>
      <c r="M178" s="272">
        <v>18</v>
      </c>
      <c r="N178" s="272">
        <v>4.4000000000000004</v>
      </c>
      <c r="O178" s="272">
        <v>22</v>
      </c>
      <c r="P178" s="61"/>
    </row>
    <row r="179" spans="1:16">
      <c r="A179" s="273"/>
      <c r="B179" s="118" t="s">
        <v>27</v>
      </c>
      <c r="C179" s="117">
        <f>C171+C172+C173+C174+C175+C176+C177+C178</f>
        <v>1040</v>
      </c>
      <c r="D179" s="117">
        <f t="shared" ref="D179:O179" si="16">D171+D172+D173+D174+D175+D176+D177+D178</f>
        <v>26.83</v>
      </c>
      <c r="E179" s="117">
        <f t="shared" si="16"/>
        <v>24.810000000000002</v>
      </c>
      <c r="F179" s="117">
        <f t="shared" si="16"/>
        <v>123.29999999999998</v>
      </c>
      <c r="G179" s="117">
        <f t="shared" si="16"/>
        <v>831.87</v>
      </c>
      <c r="H179" s="117">
        <f t="shared" si="16"/>
        <v>0.47000000000000003</v>
      </c>
      <c r="I179" s="117">
        <f t="shared" si="16"/>
        <v>68.88</v>
      </c>
      <c r="J179" s="117">
        <f t="shared" si="16"/>
        <v>0.05</v>
      </c>
      <c r="K179" s="117">
        <f t="shared" si="16"/>
        <v>10.15</v>
      </c>
      <c r="L179" s="117">
        <f t="shared" si="16"/>
        <v>218.2</v>
      </c>
      <c r="M179" s="117">
        <f t="shared" si="16"/>
        <v>147.9</v>
      </c>
      <c r="N179" s="117">
        <f t="shared" si="16"/>
        <v>10.81</v>
      </c>
      <c r="O179" s="117">
        <f t="shared" si="16"/>
        <v>473.46</v>
      </c>
      <c r="P179" s="61" t="s">
        <v>135</v>
      </c>
    </row>
    <row r="180" spans="1:16">
      <c r="A180" s="117"/>
      <c r="B180" s="118" t="s">
        <v>103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61" t="s">
        <v>231</v>
      </c>
    </row>
    <row r="181" spans="1:16">
      <c r="A181" s="123" t="s">
        <v>150</v>
      </c>
      <c r="B181" s="124" t="s">
        <v>151</v>
      </c>
      <c r="C181" s="123">
        <v>60</v>
      </c>
      <c r="D181" s="123">
        <v>0.01</v>
      </c>
      <c r="E181" s="123">
        <v>6.06</v>
      </c>
      <c r="F181" s="123">
        <v>2.04</v>
      </c>
      <c r="G181" s="123">
        <v>65.400000000000006</v>
      </c>
      <c r="H181" s="123">
        <v>0.03</v>
      </c>
      <c r="I181" s="123">
        <v>25.56</v>
      </c>
      <c r="J181" s="123">
        <v>0</v>
      </c>
      <c r="K181" s="123">
        <v>3.06</v>
      </c>
      <c r="L181" s="123">
        <v>13.8</v>
      </c>
      <c r="M181" s="123">
        <v>9</v>
      </c>
      <c r="N181" s="123">
        <v>0.48</v>
      </c>
      <c r="O181" s="123">
        <v>13.2</v>
      </c>
      <c r="P181" s="61"/>
    </row>
    <row r="182" spans="1:16">
      <c r="A182" s="123"/>
      <c r="B182" s="131" t="s">
        <v>107</v>
      </c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61"/>
    </row>
    <row r="183" spans="1:16">
      <c r="A183" s="260" t="s">
        <v>32</v>
      </c>
      <c r="B183" s="309" t="s">
        <v>33</v>
      </c>
      <c r="C183" s="260">
        <v>60</v>
      </c>
      <c r="D183" s="272">
        <v>0.96</v>
      </c>
      <c r="E183" s="272">
        <v>6.06</v>
      </c>
      <c r="F183" s="272">
        <v>1.8</v>
      </c>
      <c r="G183" s="272">
        <v>65.400000000000006</v>
      </c>
      <c r="H183" s="272">
        <v>0.01</v>
      </c>
      <c r="I183" s="272">
        <v>11.34</v>
      </c>
      <c r="J183" s="272">
        <v>0</v>
      </c>
      <c r="K183" s="272">
        <v>2.7</v>
      </c>
      <c r="L183" s="272">
        <v>25.8</v>
      </c>
      <c r="M183" s="272">
        <v>9</v>
      </c>
      <c r="N183" s="272">
        <v>0.36</v>
      </c>
      <c r="O183" s="272">
        <v>19.2</v>
      </c>
      <c r="P183" s="61" t="s">
        <v>231</v>
      </c>
    </row>
    <row r="184" spans="1:16">
      <c r="A184" s="260"/>
      <c r="B184" s="117" t="s">
        <v>197</v>
      </c>
      <c r="C184" s="260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61" t="s">
        <v>231</v>
      </c>
    </row>
    <row r="185" spans="1:16">
      <c r="A185" s="301" t="s">
        <v>215</v>
      </c>
      <c r="B185" s="500" t="s">
        <v>216</v>
      </c>
      <c r="C185" s="402">
        <v>150</v>
      </c>
      <c r="D185" s="278">
        <v>3.3</v>
      </c>
      <c r="E185" s="278">
        <v>5.4</v>
      </c>
      <c r="F185" s="278">
        <v>42</v>
      </c>
      <c r="G185" s="278">
        <v>249</v>
      </c>
      <c r="H185" s="278">
        <v>0.02</v>
      </c>
      <c r="I185" s="278">
        <v>0.45</v>
      </c>
      <c r="J185" s="278">
        <v>0.03</v>
      </c>
      <c r="K185" s="278">
        <v>0.3</v>
      </c>
      <c r="L185" s="278">
        <v>12</v>
      </c>
      <c r="M185" s="278">
        <v>27</v>
      </c>
      <c r="N185" s="278">
        <v>0.3</v>
      </c>
      <c r="O185" s="278">
        <v>52.5</v>
      </c>
      <c r="P185" s="61"/>
    </row>
    <row r="186" spans="1:16">
      <c r="A186" s="205" t="s">
        <v>39</v>
      </c>
      <c r="B186" s="298" t="s">
        <v>38</v>
      </c>
      <c r="C186" s="401">
        <v>200</v>
      </c>
      <c r="D186" s="268">
        <v>5</v>
      </c>
      <c r="E186" s="268">
        <v>4.4000000000000004</v>
      </c>
      <c r="F186" s="268">
        <v>31.7</v>
      </c>
      <c r="G186" s="268">
        <v>186</v>
      </c>
      <c r="H186" s="268">
        <v>0.06</v>
      </c>
      <c r="I186" s="268">
        <v>1.7</v>
      </c>
      <c r="J186" s="268">
        <v>0.03</v>
      </c>
      <c r="K186" s="268">
        <v>0</v>
      </c>
      <c r="L186" s="268">
        <v>163</v>
      </c>
      <c r="M186" s="268">
        <v>39</v>
      </c>
      <c r="N186" s="268">
        <v>1.3</v>
      </c>
      <c r="O186" s="268">
        <v>150</v>
      </c>
      <c r="P186" s="61"/>
    </row>
    <row r="187" spans="1:16">
      <c r="A187" s="271"/>
      <c r="B187" s="361" t="s">
        <v>27</v>
      </c>
      <c r="C187" s="137">
        <f>C185+C186</f>
        <v>350</v>
      </c>
      <c r="D187" s="316">
        <f t="shared" ref="D187:O187" si="17">D185+D186</f>
        <v>8.3000000000000007</v>
      </c>
      <c r="E187" s="316">
        <f t="shared" si="17"/>
        <v>9.8000000000000007</v>
      </c>
      <c r="F187" s="316">
        <f t="shared" si="17"/>
        <v>73.7</v>
      </c>
      <c r="G187" s="316">
        <f t="shared" si="17"/>
        <v>435</v>
      </c>
      <c r="H187" s="316">
        <f t="shared" si="17"/>
        <v>0.08</v>
      </c>
      <c r="I187" s="316">
        <f t="shared" si="17"/>
        <v>2.15</v>
      </c>
      <c r="J187" s="316">
        <f t="shared" si="17"/>
        <v>0.06</v>
      </c>
      <c r="K187" s="316">
        <f t="shared" si="17"/>
        <v>0.3</v>
      </c>
      <c r="L187" s="316">
        <f t="shared" si="17"/>
        <v>175</v>
      </c>
      <c r="M187" s="316">
        <f t="shared" si="17"/>
        <v>66</v>
      </c>
      <c r="N187" s="316">
        <f t="shared" si="17"/>
        <v>1.6</v>
      </c>
      <c r="O187" s="316">
        <f t="shared" si="17"/>
        <v>202.5</v>
      </c>
      <c r="P187" s="61"/>
    </row>
    <row r="188" spans="1:16">
      <c r="A188" s="68"/>
      <c r="B188" s="12"/>
      <c r="C188" s="2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6">
      <c r="A189" s="116"/>
      <c r="B189" s="116"/>
      <c r="C189" s="116"/>
      <c r="D189" s="116"/>
    </row>
    <row r="190" spans="1:16">
      <c r="A190" s="584" t="s">
        <v>50</v>
      </c>
      <c r="B190" s="584"/>
      <c r="C190" s="584"/>
      <c r="D190" s="584"/>
    </row>
    <row r="191" spans="1:16">
      <c r="A191" s="584" t="s">
        <v>279</v>
      </c>
      <c r="B191" s="584"/>
      <c r="C191" s="584"/>
      <c r="D191" s="584"/>
    </row>
    <row r="192" spans="1:16">
      <c r="A192" s="584" t="s">
        <v>120</v>
      </c>
      <c r="B192" s="584"/>
      <c r="C192" s="584"/>
      <c r="D192" s="584"/>
    </row>
    <row r="193" spans="1:15">
      <c r="A193" s="584" t="s">
        <v>230</v>
      </c>
      <c r="B193" s="584"/>
      <c r="C193" s="584"/>
      <c r="D193" s="584"/>
    </row>
    <row r="194" spans="1:15">
      <c r="A194" s="655" t="s">
        <v>1</v>
      </c>
      <c r="B194" s="655" t="s">
        <v>2</v>
      </c>
      <c r="C194" s="657" t="s">
        <v>3</v>
      </c>
      <c r="D194" s="659" t="s">
        <v>4</v>
      </c>
      <c r="E194" s="660"/>
      <c r="F194" s="661"/>
      <c r="G194" s="551" t="s">
        <v>134</v>
      </c>
      <c r="H194" s="665" t="s">
        <v>9</v>
      </c>
      <c r="I194" s="666"/>
      <c r="J194" s="666"/>
      <c r="K194" s="667"/>
      <c r="L194" s="665" t="s">
        <v>14</v>
      </c>
      <c r="M194" s="666"/>
      <c r="N194" s="666"/>
      <c r="O194" s="667"/>
    </row>
    <row r="195" spans="1:15">
      <c r="A195" s="656"/>
      <c r="B195" s="656"/>
      <c r="C195" s="658"/>
      <c r="D195" s="2" t="s">
        <v>5</v>
      </c>
      <c r="E195" s="2" t="s">
        <v>6</v>
      </c>
      <c r="F195" s="2" t="s">
        <v>7</v>
      </c>
      <c r="G195" s="1"/>
      <c r="H195" s="7" t="s">
        <v>10</v>
      </c>
      <c r="I195" s="7" t="s">
        <v>11</v>
      </c>
      <c r="J195" s="7" t="s">
        <v>12</v>
      </c>
      <c r="K195" s="7" t="s">
        <v>13</v>
      </c>
      <c r="L195" s="7" t="s">
        <v>15</v>
      </c>
      <c r="M195" s="7" t="s">
        <v>16</v>
      </c>
      <c r="N195" s="7" t="s">
        <v>17</v>
      </c>
      <c r="O195" s="7" t="s">
        <v>18</v>
      </c>
    </row>
    <row r="196" spans="1:15">
      <c r="A196" s="155"/>
      <c r="B196" s="426" t="s">
        <v>212</v>
      </c>
      <c r="C196" s="156"/>
      <c r="D196" s="2"/>
      <c r="E196" s="2"/>
      <c r="F196" s="2"/>
      <c r="G196" s="157" t="s">
        <v>193</v>
      </c>
      <c r="H196" s="159"/>
      <c r="I196" s="159"/>
      <c r="J196" s="159"/>
      <c r="K196" s="159"/>
      <c r="L196" s="159"/>
      <c r="M196" s="159"/>
      <c r="N196" s="159"/>
      <c r="O196" s="159"/>
    </row>
    <row r="197" spans="1:15">
      <c r="A197" s="298" t="s">
        <v>220</v>
      </c>
      <c r="B197" s="298" t="s">
        <v>219</v>
      </c>
      <c r="C197" s="398">
        <v>40</v>
      </c>
      <c r="D197" s="268">
        <v>5.0999999999999996</v>
      </c>
      <c r="E197" s="268">
        <v>4.5999999999999996</v>
      </c>
      <c r="F197" s="268">
        <v>0.3</v>
      </c>
      <c r="G197" s="268">
        <v>63</v>
      </c>
      <c r="H197" s="278">
        <v>0.03</v>
      </c>
      <c r="I197" s="278">
        <v>0</v>
      </c>
      <c r="J197" s="278">
        <v>0.1</v>
      </c>
      <c r="K197" s="278">
        <v>0.2</v>
      </c>
      <c r="L197" s="278">
        <v>22</v>
      </c>
      <c r="M197" s="509">
        <v>5</v>
      </c>
      <c r="N197" s="278">
        <v>1</v>
      </c>
      <c r="O197" s="278">
        <v>77</v>
      </c>
    </row>
    <row r="198" spans="1:15">
      <c r="A198" s="273" t="s">
        <v>40</v>
      </c>
      <c r="B198" s="442" t="s">
        <v>298</v>
      </c>
      <c r="C198" s="260">
        <v>60</v>
      </c>
      <c r="D198" s="272">
        <v>0.48</v>
      </c>
      <c r="E198" s="272">
        <v>0.06</v>
      </c>
      <c r="F198" s="272">
        <v>1.02</v>
      </c>
      <c r="G198" s="272">
        <v>7.8</v>
      </c>
      <c r="H198" s="272">
        <v>0.01</v>
      </c>
      <c r="I198" s="272">
        <v>3</v>
      </c>
      <c r="J198" s="272">
        <v>0</v>
      </c>
      <c r="K198" s="272">
        <v>0.06</v>
      </c>
      <c r="L198" s="272">
        <v>13.8</v>
      </c>
      <c r="M198" s="272">
        <v>8.4</v>
      </c>
      <c r="N198" s="272">
        <v>0.36</v>
      </c>
      <c r="O198" s="272">
        <v>14.4</v>
      </c>
    </row>
    <row r="199" spans="1:15" ht="17.25" customHeight="1">
      <c r="A199" s="298" t="s">
        <v>283</v>
      </c>
      <c r="B199" s="298" t="s">
        <v>284</v>
      </c>
      <c r="C199" s="398">
        <v>70</v>
      </c>
      <c r="D199" s="268">
        <v>8.4</v>
      </c>
      <c r="E199" s="268">
        <v>13.5</v>
      </c>
      <c r="F199" s="268">
        <v>0</v>
      </c>
      <c r="G199" s="510">
        <v>198.1</v>
      </c>
      <c r="H199" s="278">
        <v>0.04</v>
      </c>
      <c r="I199" s="278">
        <v>0</v>
      </c>
      <c r="J199" s="278">
        <v>0</v>
      </c>
      <c r="K199" s="278">
        <v>0.49</v>
      </c>
      <c r="L199" s="278">
        <v>9.1</v>
      </c>
      <c r="M199" s="278">
        <v>18.899999999999999</v>
      </c>
      <c r="N199" s="278">
        <v>2.4500000000000002</v>
      </c>
      <c r="O199" s="278">
        <v>149.80000000000001</v>
      </c>
    </row>
    <row r="200" spans="1:15" ht="16.5" customHeight="1">
      <c r="A200" s="273" t="s">
        <v>22</v>
      </c>
      <c r="B200" s="118" t="s">
        <v>23</v>
      </c>
      <c r="C200" s="123">
        <v>50</v>
      </c>
      <c r="D200" s="268">
        <v>3.8</v>
      </c>
      <c r="E200" s="268">
        <v>0.4</v>
      </c>
      <c r="F200" s="268">
        <v>24.6</v>
      </c>
      <c r="G200" s="268">
        <v>117.5</v>
      </c>
      <c r="H200" s="268">
        <v>0.05</v>
      </c>
      <c r="I200" s="268">
        <v>0</v>
      </c>
      <c r="J200" s="268">
        <v>0</v>
      </c>
      <c r="K200" s="268">
        <v>0.56999999999999995</v>
      </c>
      <c r="L200" s="268">
        <v>7.5</v>
      </c>
      <c r="M200" s="268">
        <v>9.99</v>
      </c>
      <c r="N200" s="268">
        <v>0.55000000000000004</v>
      </c>
      <c r="O200" s="272">
        <v>22.75</v>
      </c>
    </row>
    <row r="201" spans="1:15" ht="16.5" customHeight="1">
      <c r="A201" s="344" t="s">
        <v>56</v>
      </c>
      <c r="B201" s="303" t="s">
        <v>55</v>
      </c>
      <c r="C201" s="300">
        <v>207</v>
      </c>
      <c r="D201" s="322">
        <v>0.1</v>
      </c>
      <c r="E201" s="322">
        <v>0</v>
      </c>
      <c r="F201" s="322">
        <v>15.2</v>
      </c>
      <c r="G201" s="322">
        <v>61</v>
      </c>
      <c r="H201" s="322">
        <v>0</v>
      </c>
      <c r="I201" s="322">
        <v>2.8</v>
      </c>
      <c r="J201" s="322">
        <v>0</v>
      </c>
      <c r="K201" s="322">
        <v>0</v>
      </c>
      <c r="L201" s="322">
        <v>14.2</v>
      </c>
      <c r="M201" s="322">
        <v>2</v>
      </c>
      <c r="N201" s="322">
        <v>0.4</v>
      </c>
      <c r="O201" s="322">
        <v>4</v>
      </c>
    </row>
    <row r="202" spans="1:15" ht="16.5" customHeight="1">
      <c r="A202" s="361" t="s">
        <v>26</v>
      </c>
      <c r="B202" s="448" t="s">
        <v>285</v>
      </c>
      <c r="C202" s="123">
        <v>200</v>
      </c>
      <c r="D202" s="268">
        <v>2.09</v>
      </c>
      <c r="E202" s="268">
        <v>0.7</v>
      </c>
      <c r="F202" s="268">
        <v>29.37</v>
      </c>
      <c r="G202" s="268">
        <v>134.30000000000001</v>
      </c>
      <c r="H202" s="268">
        <v>0.06</v>
      </c>
      <c r="I202" s="268">
        <v>1.98</v>
      </c>
      <c r="J202" s="268">
        <v>0</v>
      </c>
      <c r="K202" s="268">
        <v>0.55000000000000004</v>
      </c>
      <c r="L202" s="268">
        <v>11.2</v>
      </c>
      <c r="M202" s="268">
        <v>58.7</v>
      </c>
      <c r="N202" s="268">
        <v>0.84</v>
      </c>
      <c r="O202" s="268">
        <v>39.200000000000003</v>
      </c>
    </row>
    <row r="203" spans="1:15" ht="16.5" customHeight="1">
      <c r="A203" s="298"/>
      <c r="B203" s="488" t="s">
        <v>27</v>
      </c>
      <c r="C203" s="411">
        <f>C197+C198+C199+C200+C201+C202</f>
        <v>627</v>
      </c>
      <c r="D203" s="411">
        <f t="shared" ref="D203:O203" si="18">D197+D198+D199+D200+D201+D202</f>
        <v>19.970000000000002</v>
      </c>
      <c r="E203" s="411">
        <f t="shared" si="18"/>
        <v>19.259999999999998</v>
      </c>
      <c r="F203" s="411">
        <f t="shared" si="18"/>
        <v>70.490000000000009</v>
      </c>
      <c r="G203" s="411">
        <f t="shared" si="18"/>
        <v>581.70000000000005</v>
      </c>
      <c r="H203" s="411">
        <f t="shared" si="18"/>
        <v>0.19</v>
      </c>
      <c r="I203" s="411">
        <f t="shared" si="18"/>
        <v>7.7799999999999994</v>
      </c>
      <c r="J203" s="411">
        <f t="shared" si="18"/>
        <v>0.1</v>
      </c>
      <c r="K203" s="411">
        <f t="shared" si="18"/>
        <v>1.8699999999999999</v>
      </c>
      <c r="L203" s="411">
        <f t="shared" si="18"/>
        <v>77.8</v>
      </c>
      <c r="M203" s="411">
        <f t="shared" si="18"/>
        <v>102.99000000000001</v>
      </c>
      <c r="N203" s="411">
        <f t="shared" si="18"/>
        <v>5.6000000000000005</v>
      </c>
      <c r="O203" s="411">
        <f t="shared" si="18"/>
        <v>307.15000000000003</v>
      </c>
    </row>
    <row r="204" spans="1:15" ht="16.5" customHeight="1">
      <c r="A204" s="421"/>
      <c r="B204" s="117" t="s">
        <v>213</v>
      </c>
      <c r="C204" s="401"/>
      <c r="D204" s="2"/>
      <c r="E204" s="2"/>
      <c r="F204" s="2"/>
      <c r="G204" s="1"/>
      <c r="H204" s="418"/>
      <c r="I204" s="418"/>
      <c r="J204" s="418"/>
      <c r="K204" s="418"/>
      <c r="L204" s="418"/>
      <c r="M204" s="400"/>
      <c r="N204" s="418"/>
      <c r="O204" s="418"/>
    </row>
    <row r="205" spans="1:15" ht="13.5" customHeight="1">
      <c r="A205" s="273" t="s">
        <v>32</v>
      </c>
      <c r="B205" s="131" t="s">
        <v>33</v>
      </c>
      <c r="C205" s="260">
        <v>50</v>
      </c>
      <c r="D205" s="272">
        <v>0.79</v>
      </c>
      <c r="E205" s="272">
        <v>5.04</v>
      </c>
      <c r="F205" s="272">
        <v>1.49</v>
      </c>
      <c r="G205" s="272">
        <v>54.5</v>
      </c>
      <c r="H205" s="272">
        <v>0.01</v>
      </c>
      <c r="I205" s="272">
        <v>6.94</v>
      </c>
      <c r="J205" s="272">
        <v>0</v>
      </c>
      <c r="K205" s="272">
        <v>2.2400000000000002</v>
      </c>
      <c r="L205" s="272">
        <v>21.5</v>
      </c>
      <c r="M205" s="511">
        <v>7.49</v>
      </c>
      <c r="N205" s="272">
        <v>0.3</v>
      </c>
      <c r="O205" s="272">
        <v>16</v>
      </c>
    </row>
    <row r="206" spans="1:15" ht="12.75" customHeight="1">
      <c r="A206" s="273" t="s">
        <v>71</v>
      </c>
      <c r="B206" s="442" t="s">
        <v>254</v>
      </c>
      <c r="C206" s="260">
        <v>200</v>
      </c>
      <c r="D206" s="272">
        <v>1.84</v>
      </c>
      <c r="E206" s="272">
        <v>3.4</v>
      </c>
      <c r="F206" s="272">
        <v>12.1</v>
      </c>
      <c r="G206" s="272">
        <v>86.4</v>
      </c>
      <c r="H206" s="128">
        <v>0.16</v>
      </c>
      <c r="I206" s="272">
        <v>6.94</v>
      </c>
      <c r="J206" s="272">
        <v>0.03</v>
      </c>
      <c r="K206" s="272">
        <v>0.18</v>
      </c>
      <c r="L206" s="272">
        <v>15.2</v>
      </c>
      <c r="M206" s="272">
        <v>20.399999999999999</v>
      </c>
      <c r="N206" s="272">
        <v>0.74</v>
      </c>
      <c r="O206" s="272">
        <v>52.6</v>
      </c>
    </row>
    <row r="207" spans="1:15" ht="14.25" customHeight="1">
      <c r="A207" s="273" t="s">
        <v>28</v>
      </c>
      <c r="B207" s="442" t="s">
        <v>176</v>
      </c>
      <c r="C207" s="260">
        <v>70</v>
      </c>
      <c r="D207" s="272">
        <v>10.5</v>
      </c>
      <c r="E207" s="272">
        <v>7.5</v>
      </c>
      <c r="F207" s="272">
        <v>6.5</v>
      </c>
      <c r="G207" s="272">
        <v>132</v>
      </c>
      <c r="H207" s="272">
        <v>7.0000000000000007E-2</v>
      </c>
      <c r="I207" s="272">
        <v>0.6</v>
      </c>
      <c r="J207" s="272">
        <v>0.03</v>
      </c>
      <c r="K207" s="272">
        <v>0.3</v>
      </c>
      <c r="L207" s="272">
        <v>26</v>
      </c>
      <c r="M207" s="272">
        <v>13</v>
      </c>
      <c r="N207" s="272">
        <v>0.8</v>
      </c>
      <c r="O207" s="272">
        <v>26</v>
      </c>
    </row>
    <row r="208" spans="1:15" ht="12.75" customHeight="1">
      <c r="A208" s="273" t="s">
        <v>162</v>
      </c>
      <c r="B208" s="497" t="s">
        <v>187</v>
      </c>
      <c r="C208" s="126">
        <v>150</v>
      </c>
      <c r="D208" s="128">
        <v>5.65</v>
      </c>
      <c r="E208" s="128">
        <v>0.67</v>
      </c>
      <c r="F208" s="128">
        <v>29</v>
      </c>
      <c r="G208" s="128">
        <v>144.9</v>
      </c>
      <c r="H208" s="128">
        <v>0.05</v>
      </c>
      <c r="I208" s="128">
        <v>0.01</v>
      </c>
      <c r="J208" s="128">
        <v>0</v>
      </c>
      <c r="K208" s="128">
        <v>0.79</v>
      </c>
      <c r="L208" s="128">
        <v>5.7</v>
      </c>
      <c r="M208" s="128">
        <v>8.1</v>
      </c>
      <c r="N208" s="128">
        <v>0.78</v>
      </c>
      <c r="O208" s="322">
        <v>35.700000000000003</v>
      </c>
    </row>
    <row r="209" spans="1:15" ht="17.25" customHeight="1">
      <c r="A209" s="273" t="s">
        <v>56</v>
      </c>
      <c r="B209" s="118" t="s">
        <v>55</v>
      </c>
      <c r="C209" s="123">
        <v>207</v>
      </c>
      <c r="D209" s="268">
        <v>0.1</v>
      </c>
      <c r="E209" s="268">
        <v>0</v>
      </c>
      <c r="F209" s="268">
        <v>15.2</v>
      </c>
      <c r="G209" s="268">
        <v>61</v>
      </c>
      <c r="H209" s="268">
        <v>0</v>
      </c>
      <c r="I209" s="268">
        <v>2.8</v>
      </c>
      <c r="J209" s="268">
        <v>0</v>
      </c>
      <c r="K209" s="268">
        <v>0</v>
      </c>
      <c r="L209" s="268">
        <v>14.2</v>
      </c>
      <c r="M209" s="268">
        <v>2</v>
      </c>
      <c r="N209" s="268">
        <v>0.4</v>
      </c>
      <c r="O209" s="268">
        <v>4</v>
      </c>
    </row>
    <row r="210" spans="1:15" ht="12.75" customHeight="1">
      <c r="A210" s="273" t="s">
        <v>22</v>
      </c>
      <c r="B210" s="118" t="s">
        <v>23</v>
      </c>
      <c r="C210" s="123">
        <v>50</v>
      </c>
      <c r="D210" s="268">
        <v>3.8</v>
      </c>
      <c r="E210" s="268">
        <v>0.4</v>
      </c>
      <c r="F210" s="268">
        <v>24.6</v>
      </c>
      <c r="G210" s="268">
        <v>117.5</v>
      </c>
      <c r="H210" s="268">
        <v>0.05</v>
      </c>
      <c r="I210" s="268">
        <v>0</v>
      </c>
      <c r="J210" s="268">
        <v>0</v>
      </c>
      <c r="K210" s="268">
        <v>0.56999999999999995</v>
      </c>
      <c r="L210" s="268">
        <v>7.5</v>
      </c>
      <c r="M210" s="268">
        <v>9.99</v>
      </c>
      <c r="N210" s="268">
        <v>0.55000000000000004</v>
      </c>
      <c r="O210" s="268">
        <v>32.5</v>
      </c>
    </row>
    <row r="211" spans="1:15" ht="16.5" customHeight="1">
      <c r="A211" s="273" t="s">
        <v>69</v>
      </c>
      <c r="B211" s="118" t="s">
        <v>67</v>
      </c>
      <c r="C211" s="123">
        <v>30</v>
      </c>
      <c r="D211" s="268">
        <v>1.98</v>
      </c>
      <c r="E211" s="268">
        <v>0.36</v>
      </c>
      <c r="F211" s="268">
        <v>10.02</v>
      </c>
      <c r="G211" s="268">
        <v>52.2</v>
      </c>
      <c r="H211" s="268">
        <v>0.06</v>
      </c>
      <c r="I211" s="268">
        <v>0</v>
      </c>
      <c r="J211" s="268">
        <v>0</v>
      </c>
      <c r="K211" s="268">
        <v>0.42</v>
      </c>
      <c r="L211" s="268">
        <v>10.5</v>
      </c>
      <c r="M211" s="268">
        <v>14.1</v>
      </c>
      <c r="N211" s="268">
        <v>1.17</v>
      </c>
      <c r="O211" s="268">
        <v>47.4</v>
      </c>
    </row>
    <row r="212" spans="1:15" ht="16.5" customHeight="1">
      <c r="A212" s="273" t="s">
        <v>63</v>
      </c>
      <c r="B212" s="273" t="s">
        <v>64</v>
      </c>
      <c r="C212" s="126">
        <v>190</v>
      </c>
      <c r="D212" s="272">
        <v>9.5</v>
      </c>
      <c r="E212" s="272">
        <v>6.08</v>
      </c>
      <c r="F212" s="272">
        <v>16.14</v>
      </c>
      <c r="G212" s="272">
        <v>165.3</v>
      </c>
      <c r="H212" s="272">
        <v>0.06</v>
      </c>
      <c r="I212" s="272">
        <v>1.1399999999999999</v>
      </c>
      <c r="J212" s="272">
        <v>0.04</v>
      </c>
      <c r="K212" s="272">
        <v>0</v>
      </c>
      <c r="L212" s="272">
        <v>226.1</v>
      </c>
      <c r="M212" s="272">
        <v>26.6</v>
      </c>
      <c r="N212" s="272">
        <v>0.18</v>
      </c>
      <c r="O212" s="272">
        <v>172.9</v>
      </c>
    </row>
    <row r="213" spans="1:15" ht="14.25" customHeight="1">
      <c r="A213" s="273"/>
      <c r="B213" s="118" t="s">
        <v>27</v>
      </c>
      <c r="C213" s="117">
        <f>C205+C206+C207+C208+C209+C210+C211+C212</f>
        <v>947</v>
      </c>
      <c r="D213" s="129">
        <f t="shared" ref="D213:O213" si="19">D205+D206+D207+D208+D209+D210+D211+D212</f>
        <v>34.160000000000004</v>
      </c>
      <c r="E213" s="129">
        <f t="shared" si="19"/>
        <v>23.449999999999996</v>
      </c>
      <c r="F213" s="129">
        <f t="shared" si="19"/>
        <v>115.05000000000001</v>
      </c>
      <c r="G213" s="129">
        <f t="shared" si="19"/>
        <v>813.8</v>
      </c>
      <c r="H213" s="129">
        <f t="shared" si="19"/>
        <v>0.46</v>
      </c>
      <c r="I213" s="129">
        <f t="shared" si="19"/>
        <v>18.43</v>
      </c>
      <c r="J213" s="129">
        <f t="shared" si="19"/>
        <v>0.1</v>
      </c>
      <c r="K213" s="129">
        <f t="shared" si="19"/>
        <v>4.5</v>
      </c>
      <c r="L213" s="129">
        <f t="shared" si="19"/>
        <v>326.7</v>
      </c>
      <c r="M213" s="129">
        <f t="shared" si="19"/>
        <v>101.68</v>
      </c>
      <c r="N213" s="129">
        <f t="shared" si="19"/>
        <v>4.92</v>
      </c>
      <c r="O213" s="129">
        <f t="shared" si="19"/>
        <v>387.1</v>
      </c>
    </row>
    <row r="214" spans="1:15" ht="16.5" customHeight="1">
      <c r="A214" s="404"/>
      <c r="B214" s="118" t="s">
        <v>103</v>
      </c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1:15">
      <c r="A215" s="124" t="s">
        <v>101</v>
      </c>
      <c r="B215" s="124" t="s">
        <v>102</v>
      </c>
      <c r="C215" s="123">
        <v>60</v>
      </c>
      <c r="D215" s="268">
        <v>0.54</v>
      </c>
      <c r="E215" s="268">
        <v>3.06</v>
      </c>
      <c r="F215" s="268">
        <v>2.16</v>
      </c>
      <c r="G215" s="268">
        <v>38.4</v>
      </c>
      <c r="H215" s="268">
        <v>0.02</v>
      </c>
      <c r="I215" s="268">
        <v>8.4600000000000009</v>
      </c>
      <c r="J215" s="268">
        <v>0</v>
      </c>
      <c r="K215" s="268">
        <v>1.56</v>
      </c>
      <c r="L215" s="268">
        <v>10.199999999999999</v>
      </c>
      <c r="M215" s="268">
        <v>9.6</v>
      </c>
      <c r="N215" s="268">
        <v>0.42</v>
      </c>
      <c r="O215" s="268">
        <v>19.2</v>
      </c>
    </row>
    <row r="216" spans="1:15">
      <c r="A216" s="124"/>
      <c r="B216" s="117" t="s">
        <v>197</v>
      </c>
      <c r="C216" s="123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</row>
    <row r="217" spans="1:15">
      <c r="A217" s="136" t="s">
        <v>221</v>
      </c>
      <c r="B217" s="361" t="s">
        <v>208</v>
      </c>
      <c r="C217" s="123">
        <v>60</v>
      </c>
      <c r="D217" s="268">
        <v>8.08</v>
      </c>
      <c r="E217" s="268">
        <v>18.88</v>
      </c>
      <c r="F217" s="268">
        <v>24.6</v>
      </c>
      <c r="G217" s="268">
        <v>219.07</v>
      </c>
      <c r="H217" s="268">
        <v>0.04</v>
      </c>
      <c r="I217" s="268">
        <v>0.1</v>
      </c>
      <c r="J217" s="268">
        <v>0.15</v>
      </c>
      <c r="K217" s="268">
        <v>0.7</v>
      </c>
      <c r="L217" s="268">
        <v>122</v>
      </c>
      <c r="M217" s="268">
        <v>14</v>
      </c>
      <c r="N217" s="268">
        <v>0.5</v>
      </c>
      <c r="O217" s="268">
        <v>122</v>
      </c>
    </row>
    <row r="218" spans="1:15">
      <c r="A218" s="273" t="s">
        <v>52</v>
      </c>
      <c r="B218" s="118" t="s">
        <v>53</v>
      </c>
      <c r="C218" s="123">
        <v>200</v>
      </c>
      <c r="D218" s="268">
        <v>0.5</v>
      </c>
      <c r="E218" s="268">
        <v>0</v>
      </c>
      <c r="F218" s="268">
        <v>27</v>
      </c>
      <c r="G218" s="268">
        <v>110</v>
      </c>
      <c r="H218" s="268">
        <v>0.01</v>
      </c>
      <c r="I218" s="268">
        <v>0.5</v>
      </c>
      <c r="J218" s="268">
        <v>0</v>
      </c>
      <c r="K218" s="268">
        <v>0</v>
      </c>
      <c r="L218" s="268">
        <v>28</v>
      </c>
      <c r="M218" s="268">
        <v>7</v>
      </c>
      <c r="N218" s="268">
        <v>1.5</v>
      </c>
      <c r="O218" s="268">
        <v>19</v>
      </c>
    </row>
    <row r="219" spans="1:15">
      <c r="A219" s="273" t="s">
        <v>26</v>
      </c>
      <c r="B219" s="62" t="s">
        <v>137</v>
      </c>
      <c r="C219" s="260">
        <v>100</v>
      </c>
      <c r="D219" s="272">
        <v>0.4</v>
      </c>
      <c r="E219" s="272">
        <v>0.4</v>
      </c>
      <c r="F219" s="272">
        <v>9.8000000000000007</v>
      </c>
      <c r="G219" s="272">
        <v>47</v>
      </c>
      <c r="H219" s="272">
        <v>0.03</v>
      </c>
      <c r="I219" s="272">
        <v>10</v>
      </c>
      <c r="J219" s="272">
        <v>0</v>
      </c>
      <c r="K219" s="272">
        <v>0.2</v>
      </c>
      <c r="L219" s="272">
        <v>16</v>
      </c>
      <c r="M219" s="272">
        <v>9</v>
      </c>
      <c r="N219" s="272">
        <v>2.2000000000000002</v>
      </c>
      <c r="O219" s="272">
        <v>11</v>
      </c>
    </row>
    <row r="220" spans="1:15">
      <c r="A220" s="25"/>
      <c r="B220" s="227" t="s">
        <v>27</v>
      </c>
      <c r="C220" s="420">
        <f>C217+C218+C219</f>
        <v>360</v>
      </c>
      <c r="D220" s="502">
        <f t="shared" ref="D220:O220" si="20">D217+D218+D219</f>
        <v>8.98</v>
      </c>
      <c r="E220" s="502">
        <f t="shared" si="20"/>
        <v>19.279999999999998</v>
      </c>
      <c r="F220" s="502">
        <f t="shared" si="20"/>
        <v>61.400000000000006</v>
      </c>
      <c r="G220" s="502">
        <f t="shared" si="20"/>
        <v>376.07</v>
      </c>
      <c r="H220" s="502">
        <f t="shared" si="20"/>
        <v>0.08</v>
      </c>
      <c r="I220" s="502">
        <f t="shared" si="20"/>
        <v>10.6</v>
      </c>
      <c r="J220" s="502">
        <f t="shared" si="20"/>
        <v>0.15</v>
      </c>
      <c r="K220" s="502">
        <f t="shared" si="20"/>
        <v>0.89999999999999991</v>
      </c>
      <c r="L220" s="502">
        <f t="shared" si="20"/>
        <v>166</v>
      </c>
      <c r="M220" s="502">
        <f t="shared" si="20"/>
        <v>30</v>
      </c>
      <c r="N220" s="502">
        <f t="shared" si="20"/>
        <v>4.2</v>
      </c>
      <c r="O220" s="502">
        <f t="shared" si="20"/>
        <v>152</v>
      </c>
    </row>
    <row r="221" spans="1:15">
      <c r="A221" s="25"/>
      <c r="B221" s="25"/>
      <c r="C221" s="418"/>
      <c r="D221" s="2"/>
      <c r="E221" s="2"/>
      <c r="F221" s="2"/>
      <c r="G221" s="3"/>
      <c r="H221" s="418"/>
      <c r="I221" s="418"/>
      <c r="J221" s="418"/>
      <c r="K221" s="418"/>
      <c r="L221" s="418"/>
      <c r="M221" s="418"/>
      <c r="N221" s="418"/>
      <c r="O221" s="418"/>
    </row>
    <row r="222" spans="1:15">
      <c r="A222" s="16"/>
      <c r="B222" s="4"/>
      <c r="C222" s="16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>
      <c r="A223" s="679" t="s">
        <v>50</v>
      </c>
      <c r="B223" s="679"/>
      <c r="C223" s="679"/>
      <c r="D223" s="679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</row>
    <row r="224" spans="1:15">
      <c r="A224" s="679" t="s">
        <v>234</v>
      </c>
      <c r="B224" s="679"/>
      <c r="C224" s="679"/>
      <c r="D224" s="679"/>
      <c r="E224" s="256"/>
      <c r="F224" s="256"/>
      <c r="G224" s="256"/>
      <c r="H224" s="256"/>
      <c r="I224" s="256"/>
      <c r="J224" s="256"/>
      <c r="K224" s="256"/>
      <c r="L224" s="256"/>
      <c r="M224" s="256"/>
      <c r="N224" s="256"/>
      <c r="O224" s="256"/>
    </row>
    <row r="225" spans="1:15" ht="15.75">
      <c r="A225" s="680" t="s">
        <v>120</v>
      </c>
      <c r="B225" s="680"/>
      <c r="C225" s="680"/>
      <c r="D225" s="680"/>
      <c r="E225" s="256"/>
      <c r="F225" s="256"/>
      <c r="G225" s="256"/>
      <c r="H225" s="256"/>
      <c r="I225" s="256"/>
      <c r="J225" s="256"/>
      <c r="K225" s="256"/>
      <c r="L225" s="256"/>
      <c r="M225" s="256"/>
      <c r="N225" s="256"/>
      <c r="O225" s="256"/>
    </row>
    <row r="226" spans="1:15" ht="15.75">
      <c r="A226" s="680" t="s">
        <v>230</v>
      </c>
      <c r="B226" s="680"/>
      <c r="C226" s="680"/>
      <c r="D226" s="680"/>
      <c r="E226" s="256"/>
      <c r="F226" s="256"/>
      <c r="G226" s="256"/>
      <c r="H226" s="256"/>
      <c r="I226" s="256"/>
      <c r="J226" s="256"/>
      <c r="K226" s="256"/>
      <c r="L226" s="256"/>
      <c r="M226" s="256"/>
      <c r="N226" s="256"/>
      <c r="O226" s="256"/>
    </row>
    <row r="227" spans="1:15" ht="60">
      <c r="A227" s="681" t="s">
        <v>1</v>
      </c>
      <c r="B227" s="681" t="s">
        <v>2</v>
      </c>
      <c r="C227" s="683" t="s">
        <v>3</v>
      </c>
      <c r="D227" s="685" t="s">
        <v>4</v>
      </c>
      <c r="E227" s="686"/>
      <c r="F227" s="687"/>
      <c r="G227" s="28" t="s">
        <v>8</v>
      </c>
      <c r="H227" s="688" t="s">
        <v>9</v>
      </c>
      <c r="I227" s="689"/>
      <c r="J227" s="689"/>
      <c r="K227" s="690"/>
      <c r="L227" s="688" t="s">
        <v>14</v>
      </c>
      <c r="M227" s="689"/>
      <c r="N227" s="689"/>
      <c r="O227" s="690"/>
    </row>
    <row r="228" spans="1:15">
      <c r="A228" s="682"/>
      <c r="B228" s="682"/>
      <c r="C228" s="684"/>
      <c r="D228" s="24" t="s">
        <v>5</v>
      </c>
      <c r="E228" s="24" t="s">
        <v>6</v>
      </c>
      <c r="F228" s="24" t="s">
        <v>7</v>
      </c>
      <c r="G228" s="23"/>
      <c r="H228" s="108" t="s">
        <v>10</v>
      </c>
      <c r="I228" s="108" t="s">
        <v>11</v>
      </c>
      <c r="J228" s="108" t="s">
        <v>12</v>
      </c>
      <c r="K228" s="108" t="s">
        <v>13</v>
      </c>
      <c r="L228" s="108" t="s">
        <v>15</v>
      </c>
      <c r="M228" s="108" t="s">
        <v>16</v>
      </c>
      <c r="N228" s="108" t="s">
        <v>17</v>
      </c>
      <c r="O228" s="108" t="s">
        <v>18</v>
      </c>
    </row>
    <row r="229" spans="1:15">
      <c r="A229" s="242"/>
      <c r="B229" s="139" t="s">
        <v>212</v>
      </c>
      <c r="C229" s="243"/>
      <c r="D229" s="24"/>
      <c r="E229" s="24"/>
      <c r="F229" s="24"/>
      <c r="G229" s="427" t="s">
        <v>0</v>
      </c>
      <c r="H229" s="108"/>
      <c r="I229" s="108"/>
      <c r="J229" s="108"/>
      <c r="K229" s="108"/>
      <c r="L229" s="108"/>
      <c r="M229" s="108"/>
      <c r="N229" s="108"/>
      <c r="O229" s="108"/>
    </row>
    <row r="230" spans="1:15">
      <c r="A230" s="464">
        <v>262</v>
      </c>
      <c r="B230" s="468" t="s">
        <v>222</v>
      </c>
      <c r="C230" s="458">
        <v>150</v>
      </c>
      <c r="D230" s="260">
        <v>4.6500000000000004</v>
      </c>
      <c r="E230" s="260">
        <v>5.59</v>
      </c>
      <c r="F230" s="260">
        <v>23.14</v>
      </c>
      <c r="G230" s="260">
        <v>161.55000000000001</v>
      </c>
      <c r="H230" s="260">
        <v>0.05</v>
      </c>
      <c r="I230" s="260">
        <v>1.03</v>
      </c>
      <c r="J230" s="260">
        <v>0.03</v>
      </c>
      <c r="K230" s="260">
        <v>0.39</v>
      </c>
      <c r="L230" s="260">
        <v>99.6</v>
      </c>
      <c r="M230" s="260">
        <v>15.15</v>
      </c>
      <c r="N230" s="260">
        <v>0.33</v>
      </c>
      <c r="O230" s="260">
        <v>90.9</v>
      </c>
    </row>
    <row r="231" spans="1:15">
      <c r="A231" s="464" t="s">
        <v>39</v>
      </c>
      <c r="B231" s="468" t="s">
        <v>38</v>
      </c>
      <c r="C231" s="458">
        <v>200</v>
      </c>
      <c r="D231" s="260">
        <v>5</v>
      </c>
      <c r="E231" s="260">
        <v>4.4000000000000004</v>
      </c>
      <c r="F231" s="260">
        <v>31.7</v>
      </c>
      <c r="G231" s="260">
        <v>186</v>
      </c>
      <c r="H231" s="260">
        <v>0.06</v>
      </c>
      <c r="I231" s="260">
        <v>1.7</v>
      </c>
      <c r="J231" s="260">
        <v>0.03</v>
      </c>
      <c r="K231" s="260">
        <v>0</v>
      </c>
      <c r="L231" s="260">
        <v>163</v>
      </c>
      <c r="M231" s="260">
        <v>39</v>
      </c>
      <c r="N231" s="260">
        <v>1.3</v>
      </c>
      <c r="O231" s="260">
        <v>150</v>
      </c>
    </row>
    <row r="232" spans="1:15">
      <c r="A232" s="273" t="s">
        <v>22</v>
      </c>
      <c r="B232" s="275" t="s">
        <v>23</v>
      </c>
      <c r="C232" s="260">
        <v>60</v>
      </c>
      <c r="D232" s="272">
        <v>4.5599999999999996</v>
      </c>
      <c r="E232" s="272">
        <v>0.48</v>
      </c>
      <c r="F232" s="272">
        <v>29.52</v>
      </c>
      <c r="G232" s="272">
        <v>141</v>
      </c>
      <c r="H232" s="272">
        <v>0.06</v>
      </c>
      <c r="I232" s="272">
        <v>0</v>
      </c>
      <c r="J232" s="272">
        <v>0</v>
      </c>
      <c r="K232" s="272">
        <v>0.68</v>
      </c>
      <c r="L232" s="272">
        <v>9</v>
      </c>
      <c r="M232" s="272">
        <v>11.98</v>
      </c>
      <c r="N232" s="272">
        <v>0.66</v>
      </c>
      <c r="O232" s="272">
        <v>39</v>
      </c>
    </row>
    <row r="233" spans="1:15">
      <c r="A233" s="469" t="s">
        <v>227</v>
      </c>
      <c r="B233" s="460" t="s">
        <v>209</v>
      </c>
      <c r="C233" s="272">
        <v>25</v>
      </c>
      <c r="D233" s="272">
        <v>0.7</v>
      </c>
      <c r="E233" s="272">
        <v>0.82</v>
      </c>
      <c r="F233" s="272">
        <v>19.3</v>
      </c>
      <c r="G233" s="272">
        <v>87.5</v>
      </c>
      <c r="H233" s="272">
        <v>0.01</v>
      </c>
      <c r="I233" s="272">
        <v>0</v>
      </c>
      <c r="J233" s="272">
        <v>0</v>
      </c>
      <c r="K233" s="272">
        <v>0.17</v>
      </c>
      <c r="L233" s="272">
        <v>4</v>
      </c>
      <c r="M233" s="272">
        <v>2.5</v>
      </c>
      <c r="N233" s="272">
        <v>0.37</v>
      </c>
      <c r="O233" s="272">
        <v>9</v>
      </c>
    </row>
    <row r="234" spans="1:15">
      <c r="A234" s="478"/>
      <c r="B234" s="273" t="s">
        <v>27</v>
      </c>
      <c r="C234" s="487">
        <f>C230+C231+C232+C233</f>
        <v>435</v>
      </c>
      <c r="D234" s="477">
        <f t="shared" ref="D234:O234" si="21">D230+D231+D232+D233</f>
        <v>14.91</v>
      </c>
      <c r="E234" s="477">
        <f t="shared" si="21"/>
        <v>11.290000000000001</v>
      </c>
      <c r="F234" s="477">
        <f t="shared" si="21"/>
        <v>103.66</v>
      </c>
      <c r="G234" s="477">
        <f t="shared" si="21"/>
        <v>576.04999999999995</v>
      </c>
      <c r="H234" s="477">
        <f t="shared" si="21"/>
        <v>0.18</v>
      </c>
      <c r="I234" s="477">
        <f t="shared" si="21"/>
        <v>2.73</v>
      </c>
      <c r="J234" s="477">
        <f t="shared" si="21"/>
        <v>0.06</v>
      </c>
      <c r="K234" s="477">
        <f t="shared" si="21"/>
        <v>1.24</v>
      </c>
      <c r="L234" s="477">
        <f t="shared" si="21"/>
        <v>275.60000000000002</v>
      </c>
      <c r="M234" s="477">
        <f t="shared" si="21"/>
        <v>68.63</v>
      </c>
      <c r="N234" s="477">
        <f t="shared" si="21"/>
        <v>2.66</v>
      </c>
      <c r="O234" s="477">
        <f t="shared" si="21"/>
        <v>288.89999999999998</v>
      </c>
    </row>
    <row r="235" spans="1:15">
      <c r="A235" s="464"/>
      <c r="B235" s="137" t="s">
        <v>243</v>
      </c>
      <c r="C235" s="458"/>
      <c r="D235" s="260"/>
      <c r="E235" s="260"/>
      <c r="F235" s="260"/>
      <c r="G235" s="260"/>
      <c r="H235" s="260"/>
      <c r="I235" s="260"/>
      <c r="J235" s="260"/>
      <c r="K235" s="260"/>
      <c r="L235" s="260"/>
      <c r="M235" s="260"/>
      <c r="N235" s="260"/>
      <c r="O235" s="260"/>
    </row>
    <row r="236" spans="1:15">
      <c r="A236" s="468" t="s">
        <v>158</v>
      </c>
      <c r="B236" s="275" t="s">
        <v>19</v>
      </c>
      <c r="C236" s="260">
        <v>30</v>
      </c>
      <c r="D236" s="272">
        <v>2.85</v>
      </c>
      <c r="E236" s="272">
        <v>0.21</v>
      </c>
      <c r="F236" s="272">
        <v>5.58</v>
      </c>
      <c r="G236" s="272">
        <v>35.700000000000003</v>
      </c>
      <c r="H236" s="272">
        <v>0.05</v>
      </c>
      <c r="I236" s="272">
        <v>0</v>
      </c>
      <c r="J236" s="272">
        <v>0</v>
      </c>
      <c r="K236" s="272">
        <v>0.09</v>
      </c>
      <c r="L236" s="272">
        <v>22.2</v>
      </c>
      <c r="M236" s="272">
        <v>14.7</v>
      </c>
      <c r="N236" s="272">
        <v>0.84</v>
      </c>
      <c r="O236" s="272">
        <v>68.400000000000006</v>
      </c>
    </row>
    <row r="237" spans="1:15">
      <c r="A237" s="273" t="s">
        <v>79</v>
      </c>
      <c r="B237" s="442" t="s">
        <v>78</v>
      </c>
      <c r="C237" s="260">
        <v>250</v>
      </c>
      <c r="D237" s="272">
        <v>2.0499999999999998</v>
      </c>
      <c r="E237" s="272">
        <v>5.25</v>
      </c>
      <c r="F237" s="272">
        <v>16.25</v>
      </c>
      <c r="G237" s="272">
        <v>121.3</v>
      </c>
      <c r="H237" s="272">
        <v>0.08</v>
      </c>
      <c r="I237" s="272">
        <v>7.67</v>
      </c>
      <c r="J237" s="272">
        <v>0</v>
      </c>
      <c r="K237" s="272">
        <v>2.35</v>
      </c>
      <c r="L237" s="272">
        <v>15.5</v>
      </c>
      <c r="M237" s="272">
        <v>26.25</v>
      </c>
      <c r="N237" s="272">
        <v>0.92</v>
      </c>
      <c r="O237" s="272">
        <v>63</v>
      </c>
    </row>
    <row r="238" spans="1:15">
      <c r="A238" s="273"/>
      <c r="B238" s="442"/>
      <c r="C238" s="260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</row>
    <row r="239" spans="1:15">
      <c r="A239" s="273" t="s">
        <v>255</v>
      </c>
      <c r="B239" s="442" t="s">
        <v>256</v>
      </c>
      <c r="C239" s="260">
        <v>70</v>
      </c>
      <c r="D239" s="272">
        <v>7.17</v>
      </c>
      <c r="E239" s="272">
        <v>13.63</v>
      </c>
      <c r="F239" s="272">
        <v>9.2200000000000006</v>
      </c>
      <c r="G239" s="272">
        <v>189.32</v>
      </c>
      <c r="H239" s="272">
        <v>0.05</v>
      </c>
      <c r="I239" s="272">
        <v>4</v>
      </c>
      <c r="J239" s="272">
        <v>0</v>
      </c>
      <c r="K239" s="272">
        <v>4.04</v>
      </c>
      <c r="L239" s="272">
        <v>15.66</v>
      </c>
      <c r="M239" s="272">
        <v>15.62</v>
      </c>
      <c r="N239" s="272">
        <v>1.25</v>
      </c>
      <c r="O239" s="272">
        <v>85.4</v>
      </c>
    </row>
    <row r="240" spans="1:15">
      <c r="A240" s="273" t="s">
        <v>257</v>
      </c>
      <c r="B240" s="442" t="s">
        <v>258</v>
      </c>
      <c r="C240" s="260">
        <v>150</v>
      </c>
      <c r="D240" s="272">
        <v>3.59</v>
      </c>
      <c r="E240" s="272">
        <v>5.45</v>
      </c>
      <c r="F240" s="272">
        <v>15.26</v>
      </c>
      <c r="G240" s="272">
        <v>126.74</v>
      </c>
      <c r="H240" s="272">
        <v>7.0000000000000007E-2</v>
      </c>
      <c r="I240" s="272">
        <v>79.760000000000005</v>
      </c>
      <c r="J240" s="272">
        <v>0</v>
      </c>
      <c r="K240" s="272">
        <v>2.57</v>
      </c>
      <c r="L240" s="272">
        <v>92.08</v>
      </c>
      <c r="M240" s="272">
        <v>32.19</v>
      </c>
      <c r="N240" s="272">
        <v>1.22</v>
      </c>
      <c r="O240" s="272">
        <v>64.06</v>
      </c>
    </row>
    <row r="241" spans="1:15">
      <c r="A241" s="446" t="s">
        <v>131</v>
      </c>
      <c r="B241" s="456" t="s">
        <v>55</v>
      </c>
      <c r="C241" s="126">
        <v>207</v>
      </c>
      <c r="D241" s="128">
        <v>0.1</v>
      </c>
      <c r="E241" s="128">
        <v>0</v>
      </c>
      <c r="F241" s="128">
        <v>15.2</v>
      </c>
      <c r="G241" s="128">
        <v>61</v>
      </c>
      <c r="H241" s="128">
        <v>0</v>
      </c>
      <c r="I241" s="128">
        <v>2.8</v>
      </c>
      <c r="J241" s="128">
        <v>0</v>
      </c>
      <c r="K241" s="128">
        <v>0</v>
      </c>
      <c r="L241" s="128">
        <v>14.2</v>
      </c>
      <c r="M241" s="128">
        <v>2</v>
      </c>
      <c r="N241" s="128">
        <v>0.4</v>
      </c>
      <c r="O241" s="128">
        <v>4</v>
      </c>
    </row>
    <row r="242" spans="1:15">
      <c r="A242" s="273" t="s">
        <v>22</v>
      </c>
      <c r="B242" s="118" t="s">
        <v>23</v>
      </c>
      <c r="C242" s="123">
        <v>50</v>
      </c>
      <c r="D242" s="268">
        <v>3.8</v>
      </c>
      <c r="E242" s="268">
        <v>0.4</v>
      </c>
      <c r="F242" s="268">
        <v>24.6</v>
      </c>
      <c r="G242" s="268">
        <v>117.5</v>
      </c>
      <c r="H242" s="268">
        <v>0.05</v>
      </c>
      <c r="I242" s="268">
        <v>0</v>
      </c>
      <c r="J242" s="268">
        <v>0</v>
      </c>
      <c r="K242" s="268">
        <v>0.56999999999999995</v>
      </c>
      <c r="L242" s="268">
        <v>7.5</v>
      </c>
      <c r="M242" s="268">
        <v>9.99</v>
      </c>
      <c r="N242" s="268">
        <v>0.55000000000000004</v>
      </c>
      <c r="O242" s="268">
        <v>32.5</v>
      </c>
    </row>
    <row r="243" spans="1:15">
      <c r="A243" s="273" t="s">
        <v>69</v>
      </c>
      <c r="B243" s="118" t="s">
        <v>67</v>
      </c>
      <c r="C243" s="123">
        <v>30</v>
      </c>
      <c r="D243" s="268">
        <v>1.98</v>
      </c>
      <c r="E243" s="268">
        <v>0.36</v>
      </c>
      <c r="F243" s="268">
        <v>10.02</v>
      </c>
      <c r="G243" s="268">
        <v>52.2</v>
      </c>
      <c r="H243" s="268">
        <v>0.06</v>
      </c>
      <c r="I243" s="268">
        <v>0</v>
      </c>
      <c r="J243" s="268">
        <v>0</v>
      </c>
      <c r="K243" s="268">
        <v>0.42</v>
      </c>
      <c r="L243" s="268">
        <v>10.5</v>
      </c>
      <c r="M243" s="268">
        <v>14.1</v>
      </c>
      <c r="N243" s="268">
        <v>1.17</v>
      </c>
      <c r="O243" s="268">
        <v>47.4</v>
      </c>
    </row>
    <row r="244" spans="1:15">
      <c r="A244" s="273" t="s">
        <v>146</v>
      </c>
      <c r="B244" s="442" t="s">
        <v>145</v>
      </c>
      <c r="C244" s="126">
        <v>50</v>
      </c>
      <c r="D244" s="272">
        <v>3.41</v>
      </c>
      <c r="E244" s="272">
        <v>6.08</v>
      </c>
      <c r="F244" s="272">
        <v>32.700000000000003</v>
      </c>
      <c r="G244" s="272">
        <v>199</v>
      </c>
      <c r="H244" s="272">
        <v>0.04</v>
      </c>
      <c r="I244" s="272">
        <v>0</v>
      </c>
      <c r="J244" s="272">
        <v>0.05</v>
      </c>
      <c r="K244" s="272">
        <v>0.5</v>
      </c>
      <c r="L244" s="272">
        <v>12.49</v>
      </c>
      <c r="M244" s="272">
        <v>4.99</v>
      </c>
      <c r="N244" s="272">
        <v>0.41</v>
      </c>
      <c r="O244" s="272">
        <v>30.83</v>
      </c>
    </row>
    <row r="245" spans="1:15">
      <c r="A245" s="271"/>
      <c r="B245" s="275" t="s">
        <v>27</v>
      </c>
      <c r="C245" s="137">
        <f>C236+C237+C239+C240+C241+C242+C243+C244</f>
        <v>837</v>
      </c>
      <c r="D245" s="137">
        <f t="shared" ref="D245:O245" si="22">D236+D237+D239+D240+D241+D242+D243+D244</f>
        <v>24.95</v>
      </c>
      <c r="E245" s="137">
        <f t="shared" si="22"/>
        <v>31.379999999999995</v>
      </c>
      <c r="F245" s="137">
        <f t="shared" si="22"/>
        <v>128.82999999999998</v>
      </c>
      <c r="G245" s="137">
        <f t="shared" si="22"/>
        <v>902.76</v>
      </c>
      <c r="H245" s="137">
        <f t="shared" si="22"/>
        <v>0.39999999999999997</v>
      </c>
      <c r="I245" s="137">
        <f t="shared" si="22"/>
        <v>94.23</v>
      </c>
      <c r="J245" s="137">
        <f t="shared" si="22"/>
        <v>0.05</v>
      </c>
      <c r="K245" s="137">
        <f t="shared" si="22"/>
        <v>10.540000000000001</v>
      </c>
      <c r="L245" s="137">
        <f t="shared" si="22"/>
        <v>190.13</v>
      </c>
      <c r="M245" s="137">
        <f t="shared" si="22"/>
        <v>119.83999999999997</v>
      </c>
      <c r="N245" s="137">
        <f t="shared" si="22"/>
        <v>6.76</v>
      </c>
      <c r="O245" s="137">
        <f t="shared" si="22"/>
        <v>395.59</v>
      </c>
    </row>
    <row r="246" spans="1:15">
      <c r="A246" s="271"/>
      <c r="B246" s="275" t="s">
        <v>103</v>
      </c>
      <c r="C246" s="260"/>
      <c r="D246" s="316"/>
      <c r="E246" s="316"/>
      <c r="F246" s="316"/>
      <c r="G246" s="316"/>
      <c r="H246" s="316"/>
      <c r="I246" s="316"/>
      <c r="J246" s="316"/>
      <c r="K246" s="316"/>
      <c r="L246" s="316"/>
      <c r="M246" s="316"/>
      <c r="N246" s="316"/>
      <c r="O246" s="316"/>
    </row>
    <row r="247" spans="1:15">
      <c r="A247" s="271" t="s">
        <v>159</v>
      </c>
      <c r="B247" s="135" t="s">
        <v>156</v>
      </c>
      <c r="C247" s="126">
        <v>30</v>
      </c>
      <c r="D247" s="272">
        <v>0.21</v>
      </c>
      <c r="E247" s="272">
        <v>3.03</v>
      </c>
      <c r="F247" s="272">
        <v>0.6</v>
      </c>
      <c r="G247" s="272">
        <v>30.6</v>
      </c>
      <c r="H247" s="272">
        <v>0.01</v>
      </c>
      <c r="I247" s="272">
        <v>1.5</v>
      </c>
      <c r="J247" s="272">
        <v>0</v>
      </c>
      <c r="K247" s="272">
        <v>1.35</v>
      </c>
      <c r="L247" s="272">
        <v>5.4</v>
      </c>
      <c r="M247" s="272">
        <v>3.9</v>
      </c>
      <c r="N247" s="272">
        <v>0.15</v>
      </c>
      <c r="O247" s="272">
        <v>9.9</v>
      </c>
    </row>
    <row r="248" spans="1:15">
      <c r="A248" s="124"/>
      <c r="B248" s="117" t="s">
        <v>197</v>
      </c>
      <c r="C248" s="123"/>
      <c r="D248" s="268"/>
      <c r="E248" s="268"/>
      <c r="F248" s="268"/>
      <c r="G248" s="268"/>
      <c r="H248" s="268"/>
      <c r="I248" s="268"/>
      <c r="J248" s="268"/>
      <c r="K248" s="268"/>
      <c r="L248" s="268"/>
      <c r="M248" s="268"/>
      <c r="N248" s="268"/>
      <c r="O248" s="268"/>
    </row>
    <row r="249" spans="1:15">
      <c r="A249" s="275" t="s">
        <v>226</v>
      </c>
      <c r="B249" s="444" t="s">
        <v>225</v>
      </c>
      <c r="C249" s="260">
        <v>100</v>
      </c>
      <c r="D249" s="268">
        <v>3</v>
      </c>
      <c r="E249" s="268">
        <v>2</v>
      </c>
      <c r="F249" s="268">
        <v>5.0999999999999996</v>
      </c>
      <c r="G249" s="268">
        <v>169.3</v>
      </c>
      <c r="H249" s="268">
        <v>0.01</v>
      </c>
      <c r="I249" s="268">
        <v>0.36</v>
      </c>
      <c r="J249" s="268">
        <v>0.01</v>
      </c>
      <c r="K249" s="268">
        <v>0</v>
      </c>
      <c r="L249" s="268">
        <v>71.39</v>
      </c>
      <c r="M249" s="268">
        <v>8.4</v>
      </c>
      <c r="N249" s="268">
        <v>0.06</v>
      </c>
      <c r="O249" s="268">
        <v>54.59</v>
      </c>
    </row>
    <row r="250" spans="1:15">
      <c r="A250" s="468" t="s">
        <v>39</v>
      </c>
      <c r="B250" s="468" t="s">
        <v>38</v>
      </c>
      <c r="C250" s="458">
        <v>200</v>
      </c>
      <c r="D250" s="272">
        <v>5</v>
      </c>
      <c r="E250" s="272">
        <v>4.4000000000000004</v>
      </c>
      <c r="F250" s="272">
        <v>31.7</v>
      </c>
      <c r="G250" s="272">
        <v>186</v>
      </c>
      <c r="H250" s="272">
        <v>0.06</v>
      </c>
      <c r="I250" s="272">
        <v>1.7</v>
      </c>
      <c r="J250" s="272">
        <v>0.03</v>
      </c>
      <c r="K250" s="272">
        <v>0</v>
      </c>
      <c r="L250" s="272">
        <v>163</v>
      </c>
      <c r="M250" s="272">
        <v>39</v>
      </c>
      <c r="N250" s="272">
        <v>1.3</v>
      </c>
      <c r="O250" s="272">
        <v>150</v>
      </c>
    </row>
    <row r="251" spans="1:15">
      <c r="A251" s="469" t="s">
        <v>227</v>
      </c>
      <c r="B251" s="460" t="s">
        <v>209</v>
      </c>
      <c r="C251" s="272">
        <v>50</v>
      </c>
      <c r="D251" s="272">
        <v>0.35</v>
      </c>
      <c r="E251" s="272">
        <v>0.41</v>
      </c>
      <c r="F251" s="272">
        <v>9.65</v>
      </c>
      <c r="G251" s="272">
        <v>43.75</v>
      </c>
      <c r="H251" s="272">
        <v>0</v>
      </c>
      <c r="I251" s="272">
        <v>0</v>
      </c>
      <c r="J251" s="272">
        <v>0</v>
      </c>
      <c r="K251" s="272">
        <v>0.08</v>
      </c>
      <c r="L251" s="272">
        <v>2</v>
      </c>
      <c r="M251" s="272">
        <v>1.25</v>
      </c>
      <c r="N251" s="272">
        <v>0.18</v>
      </c>
      <c r="O251" s="272">
        <v>4.5</v>
      </c>
    </row>
    <row r="252" spans="1:15">
      <c r="A252" s="124"/>
      <c r="B252" s="361" t="s">
        <v>27</v>
      </c>
      <c r="C252" s="117">
        <f>C249+C250+C251</f>
        <v>350</v>
      </c>
      <c r="D252" s="117">
        <f t="shared" ref="D252:O252" si="23">D249+D250+D251</f>
        <v>8.35</v>
      </c>
      <c r="E252" s="117">
        <f t="shared" si="23"/>
        <v>6.8100000000000005</v>
      </c>
      <c r="F252" s="117">
        <f t="shared" si="23"/>
        <v>46.449999999999996</v>
      </c>
      <c r="G252" s="117">
        <f t="shared" si="23"/>
        <v>399.05</v>
      </c>
      <c r="H252" s="117">
        <f t="shared" si="23"/>
        <v>6.9999999999999993E-2</v>
      </c>
      <c r="I252" s="117">
        <f t="shared" si="23"/>
        <v>2.06</v>
      </c>
      <c r="J252" s="117">
        <f t="shared" si="23"/>
        <v>0.04</v>
      </c>
      <c r="K252" s="117">
        <f t="shared" si="23"/>
        <v>0.08</v>
      </c>
      <c r="L252" s="117">
        <f t="shared" si="23"/>
        <v>236.39</v>
      </c>
      <c r="M252" s="117">
        <f t="shared" si="23"/>
        <v>48.65</v>
      </c>
      <c r="N252" s="117">
        <f t="shared" si="23"/>
        <v>1.54</v>
      </c>
      <c r="O252" s="117">
        <f t="shared" si="23"/>
        <v>209.09</v>
      </c>
    </row>
    <row r="253" spans="1:15">
      <c r="A253" s="1"/>
      <c r="B253" s="22"/>
      <c r="C253" s="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>
      <c r="A254" s="597" t="s">
        <v>50</v>
      </c>
      <c r="B254" s="597"/>
      <c r="C254" s="597"/>
      <c r="D254" s="597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>
      <c r="A255" s="597" t="s">
        <v>235</v>
      </c>
      <c r="B255" s="597"/>
      <c r="C255" s="597"/>
      <c r="D255" s="597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>
      <c r="A256" s="597" t="s">
        <v>120</v>
      </c>
      <c r="B256" s="597"/>
      <c r="C256" s="597"/>
      <c r="D256" s="597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1:16">
      <c r="A257" s="597" t="s">
        <v>230</v>
      </c>
      <c r="B257" s="597"/>
      <c r="C257" s="597"/>
      <c r="D257" s="597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1:16" ht="36.75" customHeight="1">
      <c r="A258" s="631" t="s">
        <v>1</v>
      </c>
      <c r="B258" s="631" t="s">
        <v>2</v>
      </c>
      <c r="C258" s="633" t="s">
        <v>3</v>
      </c>
      <c r="D258" s="635" t="s">
        <v>4</v>
      </c>
      <c r="E258" s="636"/>
      <c r="F258" s="637"/>
      <c r="G258" s="291" t="s">
        <v>8</v>
      </c>
      <c r="H258" s="616" t="s">
        <v>9</v>
      </c>
      <c r="I258" s="617"/>
      <c r="J258" s="617"/>
      <c r="K258" s="618"/>
      <c r="L258" s="616" t="s">
        <v>14</v>
      </c>
      <c r="M258" s="617"/>
      <c r="N258" s="617"/>
      <c r="O258" s="618"/>
    </row>
    <row r="259" spans="1:16">
      <c r="A259" s="632"/>
      <c r="B259" s="632"/>
      <c r="C259" s="634"/>
      <c r="D259" s="123" t="s">
        <v>5</v>
      </c>
      <c r="E259" s="123" t="s">
        <v>6</v>
      </c>
      <c r="F259" s="123" t="s">
        <v>7</v>
      </c>
      <c r="G259" s="124"/>
      <c r="H259" s="125" t="s">
        <v>10</v>
      </c>
      <c r="I259" s="125" t="s">
        <v>11</v>
      </c>
      <c r="J259" s="125" t="s">
        <v>12</v>
      </c>
      <c r="K259" s="125" t="s">
        <v>13</v>
      </c>
      <c r="L259" s="125" t="s">
        <v>15</v>
      </c>
      <c r="M259" s="125" t="s">
        <v>16</v>
      </c>
      <c r="N259" s="125" t="s">
        <v>17</v>
      </c>
      <c r="O259" s="125" t="s">
        <v>18</v>
      </c>
    </row>
    <row r="260" spans="1:16">
      <c r="A260" s="262"/>
      <c r="B260" s="287" t="s">
        <v>212</v>
      </c>
      <c r="C260" s="122"/>
      <c r="D260" s="123"/>
      <c r="E260" s="123"/>
      <c r="F260" s="123"/>
      <c r="G260" s="287" t="s">
        <v>193</v>
      </c>
      <c r="H260" s="125"/>
      <c r="I260" s="125"/>
      <c r="J260" s="125"/>
      <c r="K260" s="125"/>
      <c r="L260" s="125"/>
      <c r="M260" s="125"/>
      <c r="N260" s="125"/>
      <c r="O260" s="125"/>
    </row>
    <row r="261" spans="1:16">
      <c r="A261" s="327" t="s">
        <v>198</v>
      </c>
      <c r="B261" s="445" t="s">
        <v>199</v>
      </c>
      <c r="C261" s="398">
        <v>100</v>
      </c>
      <c r="D261" s="272">
        <v>8.06</v>
      </c>
      <c r="E261" s="272">
        <v>8.26</v>
      </c>
      <c r="F261" s="272">
        <v>38.119999999999997</v>
      </c>
      <c r="G261" s="272">
        <v>259.3</v>
      </c>
      <c r="H261" s="272">
        <v>0.08</v>
      </c>
      <c r="I261" s="272">
        <v>3.38</v>
      </c>
      <c r="J261" s="272">
        <v>0.04</v>
      </c>
      <c r="K261" s="272">
        <v>2.1800000000000002</v>
      </c>
      <c r="L261" s="272">
        <v>140.63999999999999</v>
      </c>
      <c r="M261" s="272">
        <v>23.3</v>
      </c>
      <c r="N261" s="272">
        <v>0.86</v>
      </c>
      <c r="O261" s="272">
        <v>143.97999999999999</v>
      </c>
    </row>
    <row r="262" spans="1:16">
      <c r="A262" s="262" t="s">
        <v>211</v>
      </c>
      <c r="B262" s="457" t="s">
        <v>210</v>
      </c>
      <c r="C262" s="398">
        <v>200</v>
      </c>
      <c r="D262" s="268">
        <v>3.7</v>
      </c>
      <c r="E262" s="268">
        <v>3.8</v>
      </c>
      <c r="F262" s="268">
        <v>24.5</v>
      </c>
      <c r="G262" s="268">
        <v>147</v>
      </c>
      <c r="H262" s="278">
        <v>0.03</v>
      </c>
      <c r="I262" s="278">
        <v>0.4</v>
      </c>
      <c r="J262" s="278">
        <v>0.02</v>
      </c>
      <c r="K262" s="278">
        <v>0.1</v>
      </c>
      <c r="L262" s="278">
        <v>122</v>
      </c>
      <c r="M262" s="278">
        <v>30</v>
      </c>
      <c r="N262" s="278">
        <v>1</v>
      </c>
      <c r="O262" s="268">
        <v>68.400000000000006</v>
      </c>
    </row>
    <row r="263" spans="1:16">
      <c r="A263" s="273" t="s">
        <v>63</v>
      </c>
      <c r="B263" s="273" t="s">
        <v>64</v>
      </c>
      <c r="C263" s="126">
        <v>190</v>
      </c>
      <c r="D263" s="272">
        <v>9.5</v>
      </c>
      <c r="E263" s="272">
        <v>6.08</v>
      </c>
      <c r="F263" s="272">
        <v>16.14</v>
      </c>
      <c r="G263" s="272">
        <v>165.3</v>
      </c>
      <c r="H263" s="272">
        <v>0.06</v>
      </c>
      <c r="I263" s="272">
        <v>1.1399999999999999</v>
      </c>
      <c r="J263" s="272">
        <v>0.04</v>
      </c>
      <c r="K263" s="272">
        <v>0</v>
      </c>
      <c r="L263" s="272">
        <v>226.1</v>
      </c>
      <c r="M263" s="272">
        <v>26.6</v>
      </c>
      <c r="N263" s="272">
        <v>0.18</v>
      </c>
      <c r="O263" s="272">
        <v>172.9</v>
      </c>
    </row>
    <row r="264" spans="1:16">
      <c r="A264" s="262"/>
      <c r="B264" s="261" t="s">
        <v>27</v>
      </c>
      <c r="C264" s="411">
        <f>C261+C262+C263</f>
        <v>490</v>
      </c>
      <c r="D264" s="411">
        <f t="shared" ref="D264:O264" si="24">D261+D262+D263</f>
        <v>21.26</v>
      </c>
      <c r="E264" s="411">
        <f t="shared" si="24"/>
        <v>18.14</v>
      </c>
      <c r="F264" s="411">
        <f t="shared" si="24"/>
        <v>78.759999999999991</v>
      </c>
      <c r="G264" s="411">
        <f t="shared" si="24"/>
        <v>571.6</v>
      </c>
      <c r="H264" s="411">
        <f t="shared" si="24"/>
        <v>0.16999999999999998</v>
      </c>
      <c r="I264" s="411">
        <f t="shared" si="24"/>
        <v>4.92</v>
      </c>
      <c r="J264" s="411">
        <f t="shared" si="24"/>
        <v>0.1</v>
      </c>
      <c r="K264" s="411">
        <f t="shared" si="24"/>
        <v>2.2800000000000002</v>
      </c>
      <c r="L264" s="411">
        <f t="shared" si="24"/>
        <v>488.74</v>
      </c>
      <c r="M264" s="411">
        <f t="shared" si="24"/>
        <v>79.900000000000006</v>
      </c>
      <c r="N264" s="411">
        <f t="shared" si="24"/>
        <v>2.04</v>
      </c>
      <c r="O264" s="411">
        <f t="shared" si="24"/>
        <v>385.28</v>
      </c>
    </row>
    <row r="265" spans="1:16">
      <c r="A265" s="271"/>
      <c r="B265" s="304" t="s">
        <v>243</v>
      </c>
      <c r="C265" s="305"/>
      <c r="D265" s="306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</row>
    <row r="266" spans="1:16">
      <c r="A266" s="275" t="s">
        <v>189</v>
      </c>
      <c r="B266" s="497" t="s">
        <v>188</v>
      </c>
      <c r="C266" s="126">
        <v>40</v>
      </c>
      <c r="D266" s="128">
        <v>0.44</v>
      </c>
      <c r="E266" s="128">
        <v>2.06</v>
      </c>
      <c r="F266" s="128">
        <v>4.54</v>
      </c>
      <c r="G266" s="128">
        <v>56.3</v>
      </c>
      <c r="H266" s="128">
        <v>0.01</v>
      </c>
      <c r="I266" s="128">
        <v>3.68</v>
      </c>
      <c r="J266" s="128">
        <v>0</v>
      </c>
      <c r="K266" s="128">
        <v>0.93</v>
      </c>
      <c r="L266" s="128">
        <v>11.55</v>
      </c>
      <c r="M266" s="128">
        <v>6.8</v>
      </c>
      <c r="N266" s="128">
        <v>0.6</v>
      </c>
      <c r="O266" s="128">
        <v>12.66</v>
      </c>
    </row>
    <row r="267" spans="1:16">
      <c r="A267" s="275" t="s">
        <v>163</v>
      </c>
      <c r="B267" s="497" t="s">
        <v>167</v>
      </c>
      <c r="C267" s="126">
        <v>200</v>
      </c>
      <c r="D267" s="128">
        <v>6.14</v>
      </c>
      <c r="E267" s="128">
        <v>7</v>
      </c>
      <c r="F267" s="128">
        <v>2.38</v>
      </c>
      <c r="G267" s="128">
        <v>122</v>
      </c>
      <c r="H267" s="128">
        <v>7.0000000000000007E-2</v>
      </c>
      <c r="I267" s="128">
        <v>1.9</v>
      </c>
      <c r="J267" s="128">
        <v>0.03</v>
      </c>
      <c r="K267" s="128">
        <v>0.64</v>
      </c>
      <c r="L267" s="128">
        <v>24</v>
      </c>
      <c r="M267" s="128">
        <v>15.8</v>
      </c>
      <c r="N267" s="128">
        <v>1.54</v>
      </c>
      <c r="O267" s="128">
        <v>96.4</v>
      </c>
    </row>
    <row r="268" spans="1:16">
      <c r="A268" s="442" t="s">
        <v>259</v>
      </c>
      <c r="B268" s="497" t="s">
        <v>260</v>
      </c>
      <c r="C268" s="126">
        <v>220</v>
      </c>
      <c r="D268" s="128">
        <v>20.8</v>
      </c>
      <c r="E268" s="128">
        <v>22.95</v>
      </c>
      <c r="F268" s="128">
        <v>23.14</v>
      </c>
      <c r="G268" s="128">
        <v>375.42</v>
      </c>
      <c r="H268" s="128">
        <v>0.24</v>
      </c>
      <c r="I268" s="128">
        <v>29.37</v>
      </c>
      <c r="J268" s="128">
        <v>38.44</v>
      </c>
      <c r="K268" s="128">
        <v>3.58</v>
      </c>
      <c r="L268" s="128">
        <v>38.26</v>
      </c>
      <c r="M268" s="128">
        <v>50.52</v>
      </c>
      <c r="N268" s="128">
        <v>13.86</v>
      </c>
      <c r="O268" s="128">
        <v>234.98</v>
      </c>
      <c r="P268" t="s">
        <v>231</v>
      </c>
    </row>
    <row r="269" spans="1:16" ht="17.25" customHeight="1">
      <c r="A269" s="456" t="s">
        <v>131</v>
      </c>
      <c r="B269" s="456" t="s">
        <v>55</v>
      </c>
      <c r="C269" s="126">
        <v>207</v>
      </c>
      <c r="D269" s="128">
        <v>0.1</v>
      </c>
      <c r="E269" s="128">
        <v>0</v>
      </c>
      <c r="F269" s="128">
        <v>15.2</v>
      </c>
      <c r="G269" s="128">
        <v>61</v>
      </c>
      <c r="H269" s="128">
        <v>0</v>
      </c>
      <c r="I269" s="128">
        <v>2.8</v>
      </c>
      <c r="J269" s="128">
        <v>0</v>
      </c>
      <c r="K269" s="128">
        <v>0</v>
      </c>
      <c r="L269" s="128">
        <v>14.2</v>
      </c>
      <c r="M269" s="128">
        <v>2</v>
      </c>
      <c r="N269" s="128">
        <v>0.4</v>
      </c>
      <c r="O269" s="128">
        <v>4</v>
      </c>
      <c r="P269" t="s">
        <v>231</v>
      </c>
    </row>
    <row r="270" spans="1:16">
      <c r="A270" s="273" t="s">
        <v>22</v>
      </c>
      <c r="B270" s="118" t="s">
        <v>23</v>
      </c>
      <c r="C270" s="123">
        <v>50</v>
      </c>
      <c r="D270" s="268">
        <v>3.8</v>
      </c>
      <c r="E270" s="268">
        <v>0.4</v>
      </c>
      <c r="F270" s="268">
        <v>24.6</v>
      </c>
      <c r="G270" s="268">
        <v>117.5</v>
      </c>
      <c r="H270" s="268">
        <v>0.05</v>
      </c>
      <c r="I270" s="268">
        <v>0</v>
      </c>
      <c r="J270" s="268">
        <v>0</v>
      </c>
      <c r="K270" s="268">
        <v>0.56999999999999995</v>
      </c>
      <c r="L270" s="268">
        <v>7.5</v>
      </c>
      <c r="M270" s="268">
        <v>9.99</v>
      </c>
      <c r="N270" s="268">
        <v>0.55000000000000004</v>
      </c>
      <c r="O270" s="268">
        <v>32.5</v>
      </c>
    </row>
    <row r="271" spans="1:16">
      <c r="A271" s="136" t="s">
        <v>69</v>
      </c>
      <c r="B271" s="136" t="s">
        <v>67</v>
      </c>
      <c r="C271" s="123">
        <v>25</v>
      </c>
      <c r="D271" s="268">
        <v>1.65</v>
      </c>
      <c r="E271" s="268">
        <v>0.3</v>
      </c>
      <c r="F271" s="268">
        <v>8.35</v>
      </c>
      <c r="G271" s="268">
        <v>43.5</v>
      </c>
      <c r="H271" s="268">
        <v>0.05</v>
      </c>
      <c r="I271" s="268">
        <v>0</v>
      </c>
      <c r="J271" s="268">
        <v>0</v>
      </c>
      <c r="K271" s="268">
        <v>0.35</v>
      </c>
      <c r="L271" s="268">
        <v>8.75</v>
      </c>
      <c r="M271" s="268">
        <v>11.75</v>
      </c>
      <c r="N271" s="268">
        <v>0.98</v>
      </c>
      <c r="O271" s="268">
        <v>39.5</v>
      </c>
    </row>
    <row r="272" spans="1:16">
      <c r="A272" s="275" t="s">
        <v>26</v>
      </c>
      <c r="B272" s="62" t="s">
        <v>137</v>
      </c>
      <c r="C272" s="260">
        <v>100</v>
      </c>
      <c r="D272" s="272">
        <v>0.4</v>
      </c>
      <c r="E272" s="272">
        <v>0.4</v>
      </c>
      <c r="F272" s="272">
        <v>9.8000000000000007</v>
      </c>
      <c r="G272" s="272">
        <v>47</v>
      </c>
      <c r="H272" s="272">
        <v>0.03</v>
      </c>
      <c r="I272" s="272">
        <v>10</v>
      </c>
      <c r="J272" s="272">
        <v>0</v>
      </c>
      <c r="K272" s="272">
        <v>0.2</v>
      </c>
      <c r="L272" s="272">
        <v>16</v>
      </c>
      <c r="M272" s="272">
        <v>9</v>
      </c>
      <c r="N272" s="272">
        <v>2.2000000000000002</v>
      </c>
      <c r="O272" s="272">
        <v>11</v>
      </c>
      <c r="P272" t="s">
        <v>231</v>
      </c>
    </row>
    <row r="273" spans="1:16">
      <c r="A273" s="275"/>
      <c r="B273" s="455" t="s">
        <v>27</v>
      </c>
      <c r="C273" s="304">
        <f>C266+C267+C268+C269+C270+C271+C272</f>
        <v>842</v>
      </c>
      <c r="D273" s="304">
        <f t="shared" ref="D273:O273" si="25">D266+D267+D268+D269+D270+D271+D272</f>
        <v>33.330000000000005</v>
      </c>
      <c r="E273" s="304">
        <f t="shared" si="25"/>
        <v>33.109999999999992</v>
      </c>
      <c r="F273" s="304">
        <f t="shared" si="25"/>
        <v>88.01</v>
      </c>
      <c r="G273" s="304">
        <f t="shared" si="25"/>
        <v>822.72</v>
      </c>
      <c r="H273" s="304">
        <f t="shared" si="25"/>
        <v>0.44999999999999996</v>
      </c>
      <c r="I273" s="304">
        <f t="shared" si="25"/>
        <v>47.75</v>
      </c>
      <c r="J273" s="304">
        <f t="shared" si="25"/>
        <v>38.47</v>
      </c>
      <c r="K273" s="304">
        <f t="shared" si="25"/>
        <v>6.2700000000000005</v>
      </c>
      <c r="L273" s="304">
        <f t="shared" si="25"/>
        <v>120.26</v>
      </c>
      <c r="M273" s="304">
        <f t="shared" si="25"/>
        <v>105.86</v>
      </c>
      <c r="N273" s="304">
        <f t="shared" si="25"/>
        <v>20.13</v>
      </c>
      <c r="O273" s="304">
        <f t="shared" si="25"/>
        <v>431.03999999999996</v>
      </c>
      <c r="P273" t="s">
        <v>231</v>
      </c>
    </row>
    <row r="274" spans="1:16">
      <c r="A274" s="299"/>
      <c r="B274" s="303" t="s">
        <v>178</v>
      </c>
      <c r="C274" s="307"/>
      <c r="D274" s="308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</row>
    <row r="275" spans="1:16">
      <c r="A275" s="299" t="s">
        <v>101</v>
      </c>
      <c r="B275" s="124" t="s">
        <v>102</v>
      </c>
      <c r="C275" s="123">
        <v>60</v>
      </c>
      <c r="D275" s="268">
        <v>0.54</v>
      </c>
      <c r="E275" s="268">
        <v>3.06</v>
      </c>
      <c r="F275" s="268">
        <v>2.16</v>
      </c>
      <c r="G275" s="268">
        <v>38.4</v>
      </c>
      <c r="H275" s="268">
        <v>0.02</v>
      </c>
      <c r="I275" s="268">
        <v>8.4600000000000009</v>
      </c>
      <c r="J275" s="268">
        <v>0</v>
      </c>
      <c r="K275" s="268">
        <v>1.56</v>
      </c>
      <c r="L275" s="268">
        <v>10.199999999999999</v>
      </c>
      <c r="M275" s="268">
        <v>9.6</v>
      </c>
      <c r="N275" s="268">
        <v>0.42</v>
      </c>
      <c r="O275" s="268">
        <v>19.2</v>
      </c>
    </row>
    <row r="276" spans="1:16" ht="17.25" customHeight="1">
      <c r="A276" s="299"/>
      <c r="B276" s="117" t="s">
        <v>107</v>
      </c>
      <c r="C276" s="123"/>
      <c r="D276" s="268"/>
      <c r="E276" s="268"/>
      <c r="F276" s="268"/>
      <c r="G276" s="268"/>
      <c r="H276" s="268"/>
      <c r="I276" s="268"/>
      <c r="J276" s="268"/>
      <c r="K276" s="268"/>
      <c r="L276" s="268"/>
      <c r="M276" s="268"/>
      <c r="N276" s="268"/>
      <c r="O276" s="268"/>
    </row>
    <row r="277" spans="1:16">
      <c r="A277" s="271" t="s">
        <v>40</v>
      </c>
      <c r="B277" s="309" t="s">
        <v>54</v>
      </c>
      <c r="C277" s="260">
        <v>60</v>
      </c>
      <c r="D277" s="272">
        <v>0.48</v>
      </c>
      <c r="E277" s="272">
        <v>0.06</v>
      </c>
      <c r="F277" s="272">
        <v>1.02</v>
      </c>
      <c r="G277" s="272">
        <v>7.8</v>
      </c>
      <c r="H277" s="272">
        <v>0.01</v>
      </c>
      <c r="I277" s="272">
        <v>3</v>
      </c>
      <c r="J277" s="272">
        <v>0</v>
      </c>
      <c r="K277" s="272">
        <v>0.06</v>
      </c>
      <c r="L277" s="272">
        <v>13.8</v>
      </c>
      <c r="M277" s="272">
        <v>8.4</v>
      </c>
      <c r="N277" s="272">
        <v>0.36</v>
      </c>
      <c r="O277" s="272">
        <v>14.4</v>
      </c>
    </row>
    <row r="278" spans="1:16">
      <c r="A278" s="299"/>
      <c r="B278" s="117" t="s">
        <v>197</v>
      </c>
      <c r="C278" s="123"/>
      <c r="D278" s="268"/>
      <c r="E278" s="268"/>
      <c r="F278" s="268"/>
      <c r="G278" s="268"/>
      <c r="H278" s="268"/>
      <c r="I278" s="268"/>
      <c r="J278" s="268"/>
      <c r="K278" s="268"/>
      <c r="L278" s="268"/>
      <c r="M278" s="268"/>
      <c r="N278" s="268"/>
      <c r="O278" s="268"/>
    </row>
    <row r="279" spans="1:16">
      <c r="A279" s="446" t="s">
        <v>89</v>
      </c>
      <c r="B279" s="131" t="s">
        <v>274</v>
      </c>
      <c r="C279" s="126">
        <v>70</v>
      </c>
      <c r="D279" s="128">
        <v>9.44</v>
      </c>
      <c r="E279" s="128">
        <v>15.98</v>
      </c>
      <c r="F279" s="128">
        <v>1.54</v>
      </c>
      <c r="G279" s="128">
        <v>188.82</v>
      </c>
      <c r="H279" s="128">
        <v>0.04</v>
      </c>
      <c r="I279" s="128">
        <v>0.43</v>
      </c>
      <c r="J279" s="128">
        <v>189.55</v>
      </c>
      <c r="K279" s="128">
        <v>0.39</v>
      </c>
      <c r="L279" s="128">
        <v>189.3</v>
      </c>
      <c r="M279" s="128">
        <v>13.72</v>
      </c>
      <c r="N279" s="128">
        <v>1.2</v>
      </c>
      <c r="O279" s="128">
        <v>178.22</v>
      </c>
    </row>
    <row r="280" spans="1:16">
      <c r="A280" s="273" t="s">
        <v>34</v>
      </c>
      <c r="B280" s="442" t="s">
        <v>35</v>
      </c>
      <c r="C280" s="402">
        <v>200</v>
      </c>
      <c r="D280" s="272">
        <v>0.2</v>
      </c>
      <c r="E280" s="272">
        <v>0.1</v>
      </c>
      <c r="F280" s="272">
        <v>21.5</v>
      </c>
      <c r="G280" s="272">
        <v>87</v>
      </c>
      <c r="H280" s="272">
        <v>0.01</v>
      </c>
      <c r="I280" s="272">
        <v>9.3000000000000007</v>
      </c>
      <c r="J280" s="272">
        <v>0</v>
      </c>
      <c r="K280" s="272">
        <v>0</v>
      </c>
      <c r="L280" s="272">
        <v>10</v>
      </c>
      <c r="M280" s="272">
        <v>7</v>
      </c>
      <c r="N280" s="272">
        <v>0.3</v>
      </c>
      <c r="O280" s="272">
        <v>11</v>
      </c>
    </row>
    <row r="281" spans="1:16">
      <c r="A281" s="273" t="s">
        <v>63</v>
      </c>
      <c r="B281" s="444" t="s">
        <v>228</v>
      </c>
      <c r="C281" s="260">
        <v>95</v>
      </c>
      <c r="D281" s="272">
        <v>4.75</v>
      </c>
      <c r="E281" s="272">
        <v>3.04</v>
      </c>
      <c r="F281" s="272">
        <v>8.07</v>
      </c>
      <c r="G281" s="272">
        <v>82.65</v>
      </c>
      <c r="H281" s="272">
        <v>0.02</v>
      </c>
      <c r="I281" s="272">
        <v>0.56999999999999995</v>
      </c>
      <c r="J281" s="272">
        <v>0.01</v>
      </c>
      <c r="K281" s="272">
        <v>0</v>
      </c>
      <c r="L281" s="272">
        <v>113.05</v>
      </c>
      <c r="M281" s="272">
        <v>13.3</v>
      </c>
      <c r="N281" s="272">
        <v>0.09</v>
      </c>
      <c r="O281" s="272">
        <v>86.45</v>
      </c>
    </row>
    <row r="282" spans="1:16">
      <c r="A282" s="361"/>
      <c r="B282" s="361" t="s">
        <v>27</v>
      </c>
      <c r="C282" s="117">
        <f>C279+C280+C281</f>
        <v>365</v>
      </c>
      <c r="D282" s="117">
        <f t="shared" ref="D282:O282" si="26">D279+D280+D281</f>
        <v>14.389999999999999</v>
      </c>
      <c r="E282" s="117">
        <f t="shared" si="26"/>
        <v>19.12</v>
      </c>
      <c r="F282" s="117">
        <f t="shared" si="26"/>
        <v>31.11</v>
      </c>
      <c r="G282" s="117">
        <f t="shared" si="26"/>
        <v>358.47</v>
      </c>
      <c r="H282" s="117">
        <f t="shared" si="26"/>
        <v>7.0000000000000007E-2</v>
      </c>
      <c r="I282" s="117">
        <f t="shared" si="26"/>
        <v>10.3</v>
      </c>
      <c r="J282" s="117">
        <f t="shared" si="26"/>
        <v>189.56</v>
      </c>
      <c r="K282" s="117">
        <f t="shared" si="26"/>
        <v>0.39</v>
      </c>
      <c r="L282" s="117">
        <f t="shared" si="26"/>
        <v>312.35000000000002</v>
      </c>
      <c r="M282" s="117">
        <f t="shared" si="26"/>
        <v>34.019999999999996</v>
      </c>
      <c r="N282" s="117">
        <f t="shared" si="26"/>
        <v>1.59</v>
      </c>
      <c r="O282" s="117">
        <f t="shared" si="26"/>
        <v>275.67</v>
      </c>
    </row>
    <row r="283" spans="1:16">
      <c r="A283" s="575"/>
      <c r="B283" s="577"/>
      <c r="C283" s="578"/>
      <c r="D283" s="579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</row>
    <row r="284" spans="1:16">
      <c r="A284" s="672" t="s">
        <v>161</v>
      </c>
      <c r="B284" s="672"/>
      <c r="C284" s="672"/>
      <c r="D284" s="672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</row>
    <row r="285" spans="1:16">
      <c r="A285" s="672" t="s">
        <v>175</v>
      </c>
      <c r="B285" s="672"/>
      <c r="C285" s="672"/>
      <c r="D285" s="672"/>
      <c r="E285" s="167" t="s">
        <v>0</v>
      </c>
      <c r="F285" s="167" t="s">
        <v>0</v>
      </c>
      <c r="G285" s="167"/>
      <c r="H285" s="167"/>
      <c r="I285" s="167"/>
      <c r="J285" s="167"/>
      <c r="K285" s="167"/>
      <c r="L285" s="167"/>
      <c r="M285" s="167"/>
      <c r="N285" s="167"/>
      <c r="O285" s="167"/>
    </row>
    <row r="286" spans="1:16">
      <c r="A286" s="672" t="s">
        <v>114</v>
      </c>
      <c r="B286" s="672"/>
      <c r="C286" s="672"/>
      <c r="D286" s="672"/>
      <c r="E286" s="317" t="s">
        <v>0</v>
      </c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</row>
    <row r="287" spans="1:16">
      <c r="A287" s="672" t="s">
        <v>230</v>
      </c>
      <c r="B287" s="672"/>
      <c r="C287" s="672"/>
      <c r="D287" s="672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</row>
    <row r="288" spans="1:16" ht="51.75">
      <c r="A288" s="631" t="s">
        <v>1</v>
      </c>
      <c r="B288" s="631" t="s">
        <v>2</v>
      </c>
      <c r="C288" s="633" t="s">
        <v>3</v>
      </c>
      <c r="D288" s="635" t="s">
        <v>4</v>
      </c>
      <c r="E288" s="636"/>
      <c r="F288" s="637"/>
      <c r="G288" s="72" t="s">
        <v>8</v>
      </c>
      <c r="H288" s="616" t="s">
        <v>9</v>
      </c>
      <c r="I288" s="617"/>
      <c r="J288" s="617"/>
      <c r="K288" s="618"/>
      <c r="L288" s="639" t="s">
        <v>14</v>
      </c>
      <c r="M288" s="639"/>
      <c r="N288" s="639"/>
      <c r="O288" s="639"/>
    </row>
    <row r="289" spans="1:15">
      <c r="A289" s="632"/>
      <c r="B289" s="632"/>
      <c r="C289" s="634"/>
      <c r="D289" s="123" t="s">
        <v>5</v>
      </c>
      <c r="E289" s="123" t="s">
        <v>6</v>
      </c>
      <c r="F289" s="123" t="s">
        <v>7</v>
      </c>
      <c r="G289" s="124"/>
      <c r="H289" s="125" t="s">
        <v>10</v>
      </c>
      <c r="I289" s="125" t="s">
        <v>11</v>
      </c>
      <c r="J289" s="125" t="s">
        <v>12</v>
      </c>
      <c r="K289" s="125" t="s">
        <v>13</v>
      </c>
      <c r="L289" s="125" t="s">
        <v>15</v>
      </c>
      <c r="M289" s="125" t="s">
        <v>16</v>
      </c>
      <c r="N289" s="125" t="s">
        <v>17</v>
      </c>
      <c r="O289" s="125" t="s">
        <v>18</v>
      </c>
    </row>
    <row r="290" spans="1:15">
      <c r="A290" s="323"/>
      <c r="B290" s="288" t="s">
        <v>212</v>
      </c>
      <c r="C290" s="320"/>
      <c r="D290" s="300"/>
      <c r="E290" s="300"/>
      <c r="F290" s="300"/>
      <c r="G290" s="288" t="s">
        <v>193</v>
      </c>
      <c r="H290" s="307"/>
      <c r="I290" s="307"/>
      <c r="J290" s="307"/>
      <c r="K290" s="307"/>
      <c r="L290" s="307"/>
      <c r="M290" s="307"/>
      <c r="N290" s="307"/>
      <c r="O290" s="307"/>
    </row>
    <row r="291" spans="1:15">
      <c r="A291" s="271" t="s">
        <v>217</v>
      </c>
      <c r="B291" s="468" t="s">
        <v>214</v>
      </c>
      <c r="C291" s="458">
        <v>110</v>
      </c>
      <c r="D291" s="272">
        <v>6.3</v>
      </c>
      <c r="E291" s="272">
        <v>6.15</v>
      </c>
      <c r="F291" s="272">
        <v>27.64</v>
      </c>
      <c r="G291" s="272">
        <v>232.17</v>
      </c>
      <c r="H291" s="272">
        <v>0.03</v>
      </c>
      <c r="I291" s="272">
        <v>7.0000000000000007E-2</v>
      </c>
      <c r="J291" s="272">
        <v>7.0000000000000007E-2</v>
      </c>
      <c r="K291" s="272">
        <v>0.28999999999999998</v>
      </c>
      <c r="L291" s="272">
        <v>8.8000000000000007</v>
      </c>
      <c r="M291" s="272">
        <v>18.329999999999998</v>
      </c>
      <c r="N291" s="272">
        <v>0.57999999999999996</v>
      </c>
      <c r="O291" s="272">
        <v>97.5</v>
      </c>
    </row>
    <row r="292" spans="1:15">
      <c r="A292" s="515" t="s">
        <v>200</v>
      </c>
      <c r="B292" s="445" t="s">
        <v>218</v>
      </c>
      <c r="C292" s="422">
        <v>200</v>
      </c>
      <c r="D292" s="322">
        <v>5.8</v>
      </c>
      <c r="E292" s="322">
        <v>5</v>
      </c>
      <c r="F292" s="322">
        <v>9.6</v>
      </c>
      <c r="G292" s="322">
        <v>106</v>
      </c>
      <c r="H292" s="321">
        <v>0.08</v>
      </c>
      <c r="I292" s="321">
        <v>2.6</v>
      </c>
      <c r="J292" s="321">
        <v>0.04</v>
      </c>
      <c r="K292" s="321">
        <v>0</v>
      </c>
      <c r="L292" s="321">
        <v>240</v>
      </c>
      <c r="M292" s="321">
        <v>28</v>
      </c>
      <c r="N292" s="321">
        <v>0.2</v>
      </c>
      <c r="O292" s="321">
        <v>180</v>
      </c>
    </row>
    <row r="293" spans="1:15">
      <c r="A293" s="469" t="s">
        <v>227</v>
      </c>
      <c r="B293" s="460" t="s">
        <v>209</v>
      </c>
      <c r="C293" s="490">
        <v>25</v>
      </c>
      <c r="D293" s="272">
        <v>0.7</v>
      </c>
      <c r="E293" s="272">
        <v>0.82</v>
      </c>
      <c r="F293" s="272">
        <v>19.3</v>
      </c>
      <c r="G293" s="272">
        <v>87.5</v>
      </c>
      <c r="H293" s="272">
        <v>0.01</v>
      </c>
      <c r="I293" s="272">
        <v>0</v>
      </c>
      <c r="J293" s="272">
        <v>0</v>
      </c>
      <c r="K293" s="272">
        <v>0.17</v>
      </c>
      <c r="L293" s="272">
        <v>4</v>
      </c>
      <c r="M293" s="272">
        <v>2.5</v>
      </c>
      <c r="N293" s="272">
        <v>0.37</v>
      </c>
      <c r="O293" s="272">
        <v>9</v>
      </c>
    </row>
    <row r="294" spans="1:15">
      <c r="A294" s="273" t="s">
        <v>63</v>
      </c>
      <c r="B294" s="273" t="s">
        <v>64</v>
      </c>
      <c r="C294" s="126">
        <v>190</v>
      </c>
      <c r="D294" s="272">
        <v>9.5</v>
      </c>
      <c r="E294" s="272">
        <v>6.08</v>
      </c>
      <c r="F294" s="272">
        <v>16.14</v>
      </c>
      <c r="G294" s="272">
        <v>165.3</v>
      </c>
      <c r="H294" s="272">
        <v>0.06</v>
      </c>
      <c r="I294" s="272">
        <v>1.1399999999999999</v>
      </c>
      <c r="J294" s="272">
        <v>0.04</v>
      </c>
      <c r="K294" s="272">
        <v>0</v>
      </c>
      <c r="L294" s="272">
        <v>226.1</v>
      </c>
      <c r="M294" s="272">
        <v>26.6</v>
      </c>
      <c r="N294" s="272">
        <v>0.18</v>
      </c>
      <c r="O294" s="272">
        <v>172.9</v>
      </c>
    </row>
    <row r="295" spans="1:15">
      <c r="A295" s="516"/>
      <c r="B295" s="455" t="s">
        <v>27</v>
      </c>
      <c r="C295" s="517">
        <f>C291+C292+C293+C294</f>
        <v>525</v>
      </c>
      <c r="D295" s="329">
        <f t="shared" ref="D295:O295" si="27">D291+D292+D293+D294</f>
        <v>22.299999999999997</v>
      </c>
      <c r="E295" s="329">
        <f t="shared" si="27"/>
        <v>18.05</v>
      </c>
      <c r="F295" s="329">
        <f t="shared" si="27"/>
        <v>72.680000000000007</v>
      </c>
      <c r="G295" s="329">
        <f t="shared" si="27"/>
        <v>590.97</v>
      </c>
      <c r="H295" s="329">
        <f t="shared" si="27"/>
        <v>0.18</v>
      </c>
      <c r="I295" s="329">
        <f t="shared" si="27"/>
        <v>3.8099999999999996</v>
      </c>
      <c r="J295" s="329">
        <f t="shared" si="27"/>
        <v>0.15000000000000002</v>
      </c>
      <c r="K295" s="329">
        <f t="shared" si="27"/>
        <v>0.45999999999999996</v>
      </c>
      <c r="L295" s="329">
        <f t="shared" si="27"/>
        <v>478.9</v>
      </c>
      <c r="M295" s="329">
        <f t="shared" si="27"/>
        <v>75.430000000000007</v>
      </c>
      <c r="N295" s="329">
        <f t="shared" si="27"/>
        <v>1.3299999999999998</v>
      </c>
      <c r="O295" s="329">
        <f t="shared" si="27"/>
        <v>459.4</v>
      </c>
    </row>
    <row r="296" spans="1:15">
      <c r="A296" s="271"/>
      <c r="B296" s="117" t="s">
        <v>213</v>
      </c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1:15">
      <c r="A297" s="503" t="s">
        <v>40</v>
      </c>
      <c r="B297" s="275" t="s">
        <v>262</v>
      </c>
      <c r="C297" s="260">
        <v>60</v>
      </c>
      <c r="D297" s="272">
        <v>0.66</v>
      </c>
      <c r="E297" s="272">
        <v>0.06</v>
      </c>
      <c r="F297" s="272">
        <v>2.1</v>
      </c>
      <c r="G297" s="272">
        <v>12</v>
      </c>
      <c r="H297" s="272">
        <v>0</v>
      </c>
      <c r="I297" s="272">
        <v>9</v>
      </c>
      <c r="J297" s="272">
        <v>0</v>
      </c>
      <c r="K297" s="272">
        <v>0.42</v>
      </c>
      <c r="L297" s="272">
        <v>6</v>
      </c>
      <c r="M297" s="272">
        <v>9</v>
      </c>
      <c r="N297" s="272">
        <v>0.48</v>
      </c>
      <c r="O297" s="272">
        <v>21</v>
      </c>
    </row>
    <row r="298" spans="1:15">
      <c r="A298" s="273" t="s">
        <v>263</v>
      </c>
      <c r="B298" s="62" t="s">
        <v>264</v>
      </c>
      <c r="C298" s="260">
        <v>200</v>
      </c>
      <c r="D298" s="272">
        <v>2.14</v>
      </c>
      <c r="E298" s="272">
        <v>2.74</v>
      </c>
      <c r="F298" s="272">
        <v>14.57</v>
      </c>
      <c r="G298" s="272">
        <v>91.76</v>
      </c>
      <c r="H298" s="272">
        <v>0.08</v>
      </c>
      <c r="I298" s="272">
        <v>9.1999999999999993</v>
      </c>
      <c r="J298" s="272">
        <v>0</v>
      </c>
      <c r="K298" s="272">
        <v>1.32</v>
      </c>
      <c r="L298" s="272">
        <v>17.03</v>
      </c>
      <c r="M298" s="272">
        <v>18.21</v>
      </c>
      <c r="N298" s="272">
        <v>0.78</v>
      </c>
      <c r="O298" s="272">
        <v>45.09</v>
      </c>
    </row>
    <row r="299" spans="1:15">
      <c r="A299" s="512" t="s">
        <v>72</v>
      </c>
      <c r="B299" s="62" t="s">
        <v>73</v>
      </c>
      <c r="C299" s="123">
        <v>180</v>
      </c>
      <c r="D299" s="268">
        <v>13.6</v>
      </c>
      <c r="E299" s="268">
        <v>13.39</v>
      </c>
      <c r="F299" s="268">
        <v>35.42</v>
      </c>
      <c r="G299" s="268">
        <v>316.8</v>
      </c>
      <c r="H299" s="268">
        <v>0.05</v>
      </c>
      <c r="I299" s="268">
        <v>0.28999999999999998</v>
      </c>
      <c r="J299" s="268">
        <v>0.04</v>
      </c>
      <c r="K299" s="268">
        <v>0.56999999999999995</v>
      </c>
      <c r="L299" s="268">
        <v>16.559999999999999</v>
      </c>
      <c r="M299" s="268">
        <v>38.159999999999997</v>
      </c>
      <c r="N299" s="268">
        <v>2.02</v>
      </c>
      <c r="O299" s="268">
        <v>163.44</v>
      </c>
    </row>
    <row r="300" spans="1:15">
      <c r="A300" s="273" t="s">
        <v>52</v>
      </c>
      <c r="B300" s="118" t="s">
        <v>53</v>
      </c>
      <c r="C300" s="123">
        <v>200</v>
      </c>
      <c r="D300" s="268">
        <v>0.5</v>
      </c>
      <c r="E300" s="268">
        <v>0</v>
      </c>
      <c r="F300" s="268">
        <v>27</v>
      </c>
      <c r="G300" s="268">
        <v>110</v>
      </c>
      <c r="H300" s="268">
        <v>0.01</v>
      </c>
      <c r="I300" s="268">
        <v>0.5</v>
      </c>
      <c r="J300" s="268">
        <v>0</v>
      </c>
      <c r="K300" s="268">
        <v>0</v>
      </c>
      <c r="L300" s="268">
        <v>28</v>
      </c>
      <c r="M300" s="268">
        <v>7</v>
      </c>
      <c r="N300" s="268">
        <v>1.5</v>
      </c>
      <c r="O300" s="268">
        <v>19</v>
      </c>
    </row>
    <row r="301" spans="1:15">
      <c r="A301" s="273" t="s">
        <v>22</v>
      </c>
      <c r="B301" s="118" t="s">
        <v>23</v>
      </c>
      <c r="C301" s="123">
        <v>54</v>
      </c>
      <c r="D301" s="268">
        <v>4.0999999999999996</v>
      </c>
      <c r="E301" s="268">
        <v>0.43</v>
      </c>
      <c r="F301" s="268">
        <v>26.57</v>
      </c>
      <c r="G301" s="268">
        <v>116.1</v>
      </c>
      <c r="H301" s="268">
        <v>0.06</v>
      </c>
      <c r="I301" s="268">
        <v>0</v>
      </c>
      <c r="J301" s="268">
        <v>0</v>
      </c>
      <c r="K301" s="268">
        <v>0.59</v>
      </c>
      <c r="L301" s="268">
        <v>10.8</v>
      </c>
      <c r="M301" s="268">
        <v>7.56</v>
      </c>
      <c r="N301" s="268">
        <v>0.59</v>
      </c>
      <c r="O301" s="268">
        <v>35.1</v>
      </c>
    </row>
    <row r="302" spans="1:15">
      <c r="A302" s="361" t="s">
        <v>69</v>
      </c>
      <c r="B302" s="118" t="s">
        <v>67</v>
      </c>
      <c r="C302" s="123">
        <v>25</v>
      </c>
      <c r="D302" s="268">
        <v>1.65</v>
      </c>
      <c r="E302" s="268">
        <v>0.3</v>
      </c>
      <c r="F302" s="268">
        <v>8.35</v>
      </c>
      <c r="G302" s="268">
        <v>43.5</v>
      </c>
      <c r="H302" s="268">
        <v>0.05</v>
      </c>
      <c r="I302" s="268">
        <v>0</v>
      </c>
      <c r="J302" s="268">
        <v>0</v>
      </c>
      <c r="K302" s="268">
        <v>0.35</v>
      </c>
      <c r="L302" s="268">
        <v>8.75</v>
      </c>
      <c r="M302" s="268">
        <v>11.75</v>
      </c>
      <c r="N302" s="268">
        <v>0.98</v>
      </c>
      <c r="O302" s="268">
        <v>39.5</v>
      </c>
    </row>
    <row r="303" spans="1:15">
      <c r="A303" s="361" t="s">
        <v>26</v>
      </c>
      <c r="B303" s="448" t="s">
        <v>285</v>
      </c>
      <c r="C303" s="123">
        <v>200</v>
      </c>
      <c r="D303" s="268">
        <v>2.09</v>
      </c>
      <c r="E303" s="268">
        <v>0.7</v>
      </c>
      <c r="F303" s="268">
        <v>29.37</v>
      </c>
      <c r="G303" s="268">
        <v>134.30000000000001</v>
      </c>
      <c r="H303" s="268">
        <v>0.06</v>
      </c>
      <c r="I303" s="268">
        <v>1.98</v>
      </c>
      <c r="J303" s="268">
        <v>0</v>
      </c>
      <c r="K303" s="268">
        <v>0.55000000000000004</v>
      </c>
      <c r="L303" s="268">
        <v>11.2</v>
      </c>
      <c r="M303" s="268">
        <v>58.7</v>
      </c>
      <c r="N303" s="268">
        <v>0.84</v>
      </c>
      <c r="O303" s="268">
        <v>39.200000000000003</v>
      </c>
    </row>
    <row r="304" spans="1:15">
      <c r="A304" s="271"/>
      <c r="B304" s="118" t="s">
        <v>27</v>
      </c>
      <c r="C304" s="117">
        <f>C297+C298+C299+C300+C301+C302+C303</f>
        <v>919</v>
      </c>
      <c r="D304" s="117">
        <f t="shared" ref="D304:O304" si="28">D297+D298+D299+D300+D301+D302+D303</f>
        <v>24.74</v>
      </c>
      <c r="E304" s="117">
        <f t="shared" si="28"/>
        <v>17.62</v>
      </c>
      <c r="F304" s="117">
        <f t="shared" si="28"/>
        <v>143.38</v>
      </c>
      <c r="G304" s="117">
        <f t="shared" si="28"/>
        <v>824.46</v>
      </c>
      <c r="H304" s="117">
        <f t="shared" si="28"/>
        <v>0.31</v>
      </c>
      <c r="I304" s="117">
        <f t="shared" si="28"/>
        <v>20.97</v>
      </c>
      <c r="J304" s="117">
        <f t="shared" si="28"/>
        <v>0.04</v>
      </c>
      <c r="K304" s="117">
        <f t="shared" si="28"/>
        <v>3.8</v>
      </c>
      <c r="L304" s="117">
        <f t="shared" si="28"/>
        <v>98.34</v>
      </c>
      <c r="M304" s="117">
        <f t="shared" si="28"/>
        <v>150.38</v>
      </c>
      <c r="N304" s="117">
        <f t="shared" si="28"/>
        <v>7.1899999999999995</v>
      </c>
      <c r="O304" s="117">
        <f t="shared" si="28"/>
        <v>362.33</v>
      </c>
    </row>
    <row r="305" spans="1:15">
      <c r="A305" s="271"/>
      <c r="B305" s="118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1:15">
      <c r="A306" s="273"/>
      <c r="B306" s="118" t="s">
        <v>103</v>
      </c>
      <c r="C306" s="117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</row>
    <row r="307" spans="1:15">
      <c r="A307" s="271" t="s">
        <v>144</v>
      </c>
      <c r="B307" s="124" t="s">
        <v>143</v>
      </c>
      <c r="C307" s="123">
        <v>60</v>
      </c>
      <c r="D307" s="268">
        <v>0.48</v>
      </c>
      <c r="E307" s="268">
        <v>6.06</v>
      </c>
      <c r="F307" s="268">
        <v>1.26</v>
      </c>
      <c r="G307" s="268">
        <v>61.2</v>
      </c>
      <c r="H307" s="268">
        <v>0.01</v>
      </c>
      <c r="I307" s="268">
        <v>4.2</v>
      </c>
      <c r="J307" s="268">
        <v>0</v>
      </c>
      <c r="K307" s="268">
        <v>2.76</v>
      </c>
      <c r="L307" s="268">
        <v>18</v>
      </c>
      <c r="M307" s="268">
        <v>7.8</v>
      </c>
      <c r="N307" s="268">
        <v>0.36</v>
      </c>
      <c r="O307" s="268">
        <v>18.600000000000001</v>
      </c>
    </row>
    <row r="308" spans="1:15">
      <c r="A308" s="324"/>
      <c r="B308" s="546" t="s">
        <v>197</v>
      </c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1:15">
      <c r="A309" s="298" t="s">
        <v>220</v>
      </c>
      <c r="B309" s="298" t="s">
        <v>219</v>
      </c>
      <c r="C309" s="432">
        <v>40</v>
      </c>
      <c r="D309" s="268">
        <v>5.0999999999999996</v>
      </c>
      <c r="E309" s="268">
        <v>4.5999999999999996</v>
      </c>
      <c r="F309" s="268">
        <v>0.3</v>
      </c>
      <c r="G309" s="268">
        <v>63</v>
      </c>
      <c r="H309" s="278">
        <v>0.03</v>
      </c>
      <c r="I309" s="278">
        <v>0</v>
      </c>
      <c r="J309" s="278">
        <v>0.1</v>
      </c>
      <c r="K309" s="278">
        <v>0.2</v>
      </c>
      <c r="L309" s="278">
        <v>22</v>
      </c>
      <c r="M309" s="509">
        <v>5</v>
      </c>
      <c r="N309" s="278">
        <v>1</v>
      </c>
      <c r="O309" s="278">
        <v>77</v>
      </c>
    </row>
    <row r="310" spans="1:15">
      <c r="A310" s="271" t="s">
        <v>217</v>
      </c>
      <c r="B310" s="468" t="s">
        <v>214</v>
      </c>
      <c r="C310" s="458">
        <v>110</v>
      </c>
      <c r="D310" s="272">
        <v>6.3</v>
      </c>
      <c r="E310" s="272">
        <v>6.15</v>
      </c>
      <c r="F310" s="272">
        <v>27.64</v>
      </c>
      <c r="G310" s="272">
        <v>232.17</v>
      </c>
      <c r="H310" s="272">
        <v>0.03</v>
      </c>
      <c r="I310" s="272">
        <v>7.0000000000000007E-2</v>
      </c>
      <c r="J310" s="272">
        <v>7.0000000000000007E-2</v>
      </c>
      <c r="K310" s="272">
        <v>0.28999999999999998</v>
      </c>
      <c r="L310" s="272">
        <v>8.8000000000000007</v>
      </c>
      <c r="M310" s="272">
        <v>18.329999999999998</v>
      </c>
      <c r="N310" s="272">
        <v>0.57999999999999996</v>
      </c>
      <c r="O310" s="272">
        <v>97.5</v>
      </c>
    </row>
    <row r="311" spans="1:15">
      <c r="A311" s="515" t="s">
        <v>200</v>
      </c>
      <c r="B311" s="445" t="s">
        <v>218</v>
      </c>
      <c r="C311" s="422">
        <v>200</v>
      </c>
      <c r="D311" s="322">
        <v>5.8</v>
      </c>
      <c r="E311" s="322">
        <v>5</v>
      </c>
      <c r="F311" s="322">
        <v>9.6</v>
      </c>
      <c r="G311" s="322">
        <v>106</v>
      </c>
      <c r="H311" s="321">
        <v>0.08</v>
      </c>
      <c r="I311" s="321">
        <v>2.6</v>
      </c>
      <c r="J311" s="321">
        <v>0.04</v>
      </c>
      <c r="K311" s="321">
        <v>0</v>
      </c>
      <c r="L311" s="321">
        <v>240</v>
      </c>
      <c r="M311" s="321">
        <v>28</v>
      </c>
      <c r="N311" s="321">
        <v>0.2</v>
      </c>
      <c r="O311" s="321">
        <v>180</v>
      </c>
    </row>
    <row r="312" spans="1:15">
      <c r="A312" s="516"/>
      <c r="B312" s="455" t="s">
        <v>27</v>
      </c>
      <c r="C312" s="517">
        <f>C309+C310+C311</f>
        <v>350</v>
      </c>
      <c r="D312" s="517">
        <f t="shared" ref="D312:O312" si="29">D309+D310+D311</f>
        <v>17.2</v>
      </c>
      <c r="E312" s="517">
        <f t="shared" si="29"/>
        <v>15.75</v>
      </c>
      <c r="F312" s="517">
        <f t="shared" si="29"/>
        <v>37.54</v>
      </c>
      <c r="G312" s="517">
        <f t="shared" si="29"/>
        <v>401.16999999999996</v>
      </c>
      <c r="H312" s="517">
        <f t="shared" si="29"/>
        <v>0.14000000000000001</v>
      </c>
      <c r="I312" s="517">
        <f t="shared" si="29"/>
        <v>2.67</v>
      </c>
      <c r="J312" s="517">
        <f t="shared" si="29"/>
        <v>0.21000000000000002</v>
      </c>
      <c r="K312" s="517">
        <f t="shared" si="29"/>
        <v>0.49</v>
      </c>
      <c r="L312" s="517">
        <f t="shared" si="29"/>
        <v>270.8</v>
      </c>
      <c r="M312" s="517">
        <f t="shared" si="29"/>
        <v>51.33</v>
      </c>
      <c r="N312" s="517">
        <f t="shared" si="29"/>
        <v>1.78</v>
      </c>
      <c r="O312" s="517">
        <f t="shared" si="29"/>
        <v>354.5</v>
      </c>
    </row>
    <row r="313" spans="1: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>
      <c r="A314" s="2"/>
      <c r="B314" s="1"/>
      <c r="C314" s="2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>
      <c r="A315" s="640" t="s">
        <v>50</v>
      </c>
      <c r="B315" s="640"/>
      <c r="C315" s="640"/>
      <c r="D315" s="640"/>
    </row>
    <row r="316" spans="1:15">
      <c r="A316" s="640" t="s">
        <v>237</v>
      </c>
      <c r="B316" s="640"/>
      <c r="C316" s="640"/>
      <c r="D316" s="640"/>
    </row>
    <row r="317" spans="1:15">
      <c r="A317" s="640" t="s">
        <v>120</v>
      </c>
      <c r="B317" s="640"/>
      <c r="C317" s="640"/>
      <c r="D317" s="640"/>
    </row>
    <row r="318" spans="1:15">
      <c r="A318" s="640" t="s">
        <v>230</v>
      </c>
      <c r="B318" s="640"/>
      <c r="C318" s="640"/>
      <c r="D318" s="640"/>
    </row>
    <row r="319" spans="1:15" ht="60">
      <c r="A319" s="655" t="s">
        <v>1</v>
      </c>
      <c r="B319" s="681" t="s">
        <v>2</v>
      </c>
      <c r="C319" s="657" t="s">
        <v>3</v>
      </c>
      <c r="D319" s="659" t="s">
        <v>4</v>
      </c>
      <c r="E319" s="660"/>
      <c r="F319" s="661"/>
      <c r="G319" s="6" t="s">
        <v>8</v>
      </c>
      <c r="H319" s="665" t="s">
        <v>9</v>
      </c>
      <c r="I319" s="666"/>
      <c r="J319" s="666"/>
      <c r="K319" s="667"/>
      <c r="L319" s="665" t="s">
        <v>14</v>
      </c>
      <c r="M319" s="666"/>
      <c r="N319" s="666"/>
      <c r="O319" s="667"/>
    </row>
    <row r="320" spans="1:15">
      <c r="A320" s="656"/>
      <c r="B320" s="682"/>
      <c r="C320" s="658"/>
      <c r="D320" s="2" t="s">
        <v>5</v>
      </c>
      <c r="E320" s="2" t="s">
        <v>6</v>
      </c>
      <c r="F320" s="2" t="s">
        <v>7</v>
      </c>
      <c r="G320" s="1"/>
      <c r="H320" s="7" t="s">
        <v>10</v>
      </c>
      <c r="I320" s="7" t="s">
        <v>11</v>
      </c>
      <c r="J320" s="7" t="s">
        <v>12</v>
      </c>
      <c r="K320" s="7" t="s">
        <v>13</v>
      </c>
      <c r="L320" s="7" t="s">
        <v>15</v>
      </c>
      <c r="M320" s="7" t="s">
        <v>16</v>
      </c>
      <c r="N320" s="7" t="s">
        <v>17</v>
      </c>
      <c r="O320" s="7" t="s">
        <v>18</v>
      </c>
    </row>
    <row r="321" spans="1:15">
      <c r="A321" s="239"/>
      <c r="B321" s="238" t="s">
        <v>212</v>
      </c>
      <c r="C321" s="240"/>
      <c r="D321" s="2"/>
      <c r="E321" s="2"/>
      <c r="F321" s="2"/>
      <c r="G321" s="237" t="s">
        <v>193</v>
      </c>
      <c r="H321" s="241"/>
      <c r="I321" s="241"/>
      <c r="J321" s="241"/>
      <c r="K321" s="241"/>
      <c r="L321" s="241"/>
      <c r="M321" s="241"/>
      <c r="N321" s="241"/>
      <c r="O321" s="241"/>
    </row>
    <row r="322" spans="1:15">
      <c r="A322" s="262" t="s">
        <v>207</v>
      </c>
      <c r="B322" s="298" t="s">
        <v>206</v>
      </c>
      <c r="C322" s="398">
        <v>35</v>
      </c>
      <c r="D322" s="402">
        <v>5</v>
      </c>
      <c r="E322" s="402">
        <v>8.1</v>
      </c>
      <c r="F322" s="402">
        <v>7.4</v>
      </c>
      <c r="G322" s="402">
        <v>123</v>
      </c>
      <c r="H322" s="402">
        <v>0.02</v>
      </c>
      <c r="I322" s="402">
        <v>0.1</v>
      </c>
      <c r="J322" s="402">
        <v>0.06</v>
      </c>
      <c r="K322" s="402">
        <v>0.3</v>
      </c>
      <c r="L322" s="402">
        <v>137</v>
      </c>
      <c r="M322" s="402">
        <v>10</v>
      </c>
      <c r="N322" s="402">
        <v>0.3</v>
      </c>
      <c r="O322" s="402">
        <v>99</v>
      </c>
    </row>
    <row r="323" spans="1:15">
      <c r="A323" s="446" t="s">
        <v>89</v>
      </c>
      <c r="B323" s="131" t="s">
        <v>274</v>
      </c>
      <c r="C323" s="126">
        <v>70</v>
      </c>
      <c r="D323" s="128">
        <v>9.44</v>
      </c>
      <c r="E323" s="128">
        <v>15.98</v>
      </c>
      <c r="F323" s="128">
        <v>1.54</v>
      </c>
      <c r="G323" s="128">
        <v>188.82</v>
      </c>
      <c r="H323" s="128">
        <v>0.04</v>
      </c>
      <c r="I323" s="128">
        <v>0.43</v>
      </c>
      <c r="J323" s="128">
        <v>189.55</v>
      </c>
      <c r="K323" s="128">
        <v>0.39</v>
      </c>
      <c r="L323" s="128">
        <v>189.3</v>
      </c>
      <c r="M323" s="128">
        <v>13.72</v>
      </c>
      <c r="N323" s="128">
        <v>1.2</v>
      </c>
      <c r="O323" s="128">
        <v>178.22</v>
      </c>
    </row>
    <row r="324" spans="1:15">
      <c r="A324" s="262" t="s">
        <v>39</v>
      </c>
      <c r="B324" s="298" t="s">
        <v>38</v>
      </c>
      <c r="C324" s="398">
        <v>200</v>
      </c>
      <c r="D324" s="123">
        <v>5</v>
      </c>
      <c r="E324" s="123">
        <v>4.4000000000000004</v>
      </c>
      <c r="F324" s="123">
        <v>31.7</v>
      </c>
      <c r="G324" s="123">
        <v>186</v>
      </c>
      <c r="H324" s="123">
        <v>0.06</v>
      </c>
      <c r="I324" s="123">
        <v>1.7</v>
      </c>
      <c r="J324" s="123">
        <v>0.03</v>
      </c>
      <c r="K324" s="123">
        <v>0</v>
      </c>
      <c r="L324" s="123">
        <v>163</v>
      </c>
      <c r="M324" s="123">
        <v>39</v>
      </c>
      <c r="N324" s="123">
        <v>1.3</v>
      </c>
      <c r="O324" s="123">
        <v>150</v>
      </c>
    </row>
    <row r="325" spans="1:15">
      <c r="A325" s="271" t="s">
        <v>227</v>
      </c>
      <c r="B325" s="444" t="s">
        <v>209</v>
      </c>
      <c r="C325" s="260">
        <v>25</v>
      </c>
      <c r="D325" s="272">
        <v>0.7</v>
      </c>
      <c r="E325" s="272">
        <v>0.82</v>
      </c>
      <c r="F325" s="272">
        <v>19.3</v>
      </c>
      <c r="G325" s="272">
        <v>87.5</v>
      </c>
      <c r="H325" s="272">
        <v>0.01</v>
      </c>
      <c r="I325" s="272">
        <v>0</v>
      </c>
      <c r="J325" s="272">
        <v>0</v>
      </c>
      <c r="K325" s="272">
        <v>0.17</v>
      </c>
      <c r="L325" s="272">
        <v>4</v>
      </c>
      <c r="M325" s="272">
        <v>2.5</v>
      </c>
      <c r="N325" s="272">
        <v>0.37</v>
      </c>
      <c r="O325" s="272">
        <v>9</v>
      </c>
    </row>
    <row r="326" spans="1:15">
      <c r="A326" s="356"/>
      <c r="B326" s="355" t="s">
        <v>27</v>
      </c>
      <c r="C326" s="357">
        <f>C322+C323+C324+C325</f>
        <v>330</v>
      </c>
      <c r="D326" s="357">
        <f t="shared" ref="D326:O326" si="30">D322+D323+D324+D325</f>
        <v>20.139999999999997</v>
      </c>
      <c r="E326" s="357">
        <f t="shared" si="30"/>
        <v>29.299999999999997</v>
      </c>
      <c r="F326" s="357">
        <f t="shared" si="30"/>
        <v>59.94</v>
      </c>
      <c r="G326" s="357">
        <f t="shared" si="30"/>
        <v>585.31999999999994</v>
      </c>
      <c r="H326" s="357">
        <f t="shared" si="30"/>
        <v>0.13</v>
      </c>
      <c r="I326" s="357">
        <f t="shared" si="30"/>
        <v>2.23</v>
      </c>
      <c r="J326" s="357">
        <f t="shared" si="30"/>
        <v>189.64000000000001</v>
      </c>
      <c r="K326" s="357">
        <f t="shared" si="30"/>
        <v>0.86</v>
      </c>
      <c r="L326" s="357">
        <f t="shared" si="30"/>
        <v>493.3</v>
      </c>
      <c r="M326" s="357">
        <f t="shared" si="30"/>
        <v>65.22</v>
      </c>
      <c r="N326" s="357">
        <f t="shared" si="30"/>
        <v>3.17</v>
      </c>
      <c r="O326" s="357">
        <f t="shared" si="30"/>
        <v>436.22</v>
      </c>
    </row>
    <row r="327" spans="1:15">
      <c r="A327" s="356"/>
      <c r="B327" s="355"/>
      <c r="C327" s="357"/>
      <c r="D327" s="357"/>
      <c r="E327" s="357"/>
      <c r="F327" s="357"/>
      <c r="G327" s="357"/>
      <c r="H327" s="357"/>
      <c r="I327" s="357"/>
      <c r="J327" s="357"/>
      <c r="K327" s="357"/>
      <c r="L327" s="357"/>
      <c r="M327" s="357"/>
      <c r="N327" s="357"/>
      <c r="O327" s="357"/>
    </row>
    <row r="328" spans="1:15">
      <c r="A328" s="397"/>
      <c r="B328" s="117" t="s">
        <v>213</v>
      </c>
      <c r="C328" s="398"/>
      <c r="D328" s="123"/>
      <c r="E328" s="123"/>
      <c r="F328" s="123"/>
      <c r="G328" s="124"/>
      <c r="H328" s="402"/>
      <c r="I328" s="402"/>
      <c r="J328" s="402"/>
      <c r="K328" s="402"/>
      <c r="L328" s="402"/>
      <c r="M328" s="402"/>
      <c r="N328" s="402"/>
      <c r="O328" s="402"/>
    </row>
    <row r="329" spans="1:15">
      <c r="A329" s="475" t="s">
        <v>276</v>
      </c>
      <c r="B329" s="63" t="s">
        <v>277</v>
      </c>
      <c r="C329" s="2">
        <v>50</v>
      </c>
      <c r="D329" s="8">
        <v>0.66</v>
      </c>
      <c r="E329" s="8">
        <v>5.05</v>
      </c>
      <c r="F329" s="8">
        <v>2.33</v>
      </c>
      <c r="G329" s="8">
        <v>58.02</v>
      </c>
      <c r="H329" s="8">
        <v>0.01</v>
      </c>
      <c r="I329" s="8">
        <v>5.13</v>
      </c>
      <c r="J329" s="8">
        <v>0</v>
      </c>
      <c r="K329" s="8">
        <v>2.2999999999999998</v>
      </c>
      <c r="L329" s="8">
        <v>17.32</v>
      </c>
      <c r="M329" s="8">
        <v>8.8000000000000007</v>
      </c>
      <c r="N329" s="8">
        <v>0.41</v>
      </c>
      <c r="O329" s="8">
        <v>18.75</v>
      </c>
    </row>
    <row r="330" spans="1:15">
      <c r="A330" s="275" t="s">
        <v>265</v>
      </c>
      <c r="B330" s="442" t="s">
        <v>266</v>
      </c>
      <c r="C330" s="260">
        <v>200</v>
      </c>
      <c r="D330" s="272">
        <v>2.14</v>
      </c>
      <c r="E330" s="272">
        <v>2.74</v>
      </c>
      <c r="F330" s="272">
        <v>14.57</v>
      </c>
      <c r="G330" s="272">
        <v>91.76</v>
      </c>
      <c r="H330" s="272">
        <v>0.08</v>
      </c>
      <c r="I330" s="272">
        <v>9.1999999999999993</v>
      </c>
      <c r="J330" s="272">
        <v>0</v>
      </c>
      <c r="K330" s="272">
        <v>1.32</v>
      </c>
      <c r="L330" s="272">
        <v>17.03</v>
      </c>
      <c r="M330" s="272">
        <v>18.21</v>
      </c>
      <c r="N330" s="272">
        <v>0.78</v>
      </c>
      <c r="O330" s="272">
        <v>45.09</v>
      </c>
    </row>
    <row r="331" spans="1:15">
      <c r="A331" s="118" t="s">
        <v>41</v>
      </c>
      <c r="B331" s="118" t="s">
        <v>86</v>
      </c>
      <c r="C331" s="123">
        <v>100</v>
      </c>
      <c r="D331" s="268">
        <v>17.8</v>
      </c>
      <c r="E331" s="268">
        <v>10.199999999999999</v>
      </c>
      <c r="F331" s="268">
        <v>0.4</v>
      </c>
      <c r="G331" s="268">
        <v>79</v>
      </c>
      <c r="H331" s="268">
        <v>0.06</v>
      </c>
      <c r="I331" s="268">
        <v>0.6</v>
      </c>
      <c r="J331" s="268">
        <v>0.01</v>
      </c>
      <c r="K331" s="268">
        <v>1.1000000000000001</v>
      </c>
      <c r="L331" s="268">
        <v>23</v>
      </c>
      <c r="M331" s="268">
        <v>24</v>
      </c>
      <c r="N331" s="268">
        <v>0.4</v>
      </c>
      <c r="O331" s="268">
        <v>182</v>
      </c>
    </row>
    <row r="332" spans="1:15">
      <c r="A332" s="118" t="s">
        <v>42</v>
      </c>
      <c r="B332" s="118" t="s">
        <v>43</v>
      </c>
      <c r="C332" s="123">
        <v>150</v>
      </c>
      <c r="D332" s="268">
        <v>3.15</v>
      </c>
      <c r="E332" s="268">
        <v>6.6</v>
      </c>
      <c r="F332" s="268">
        <v>16.350000000000001</v>
      </c>
      <c r="G332" s="268">
        <v>138</v>
      </c>
      <c r="H332" s="268">
        <v>0.13</v>
      </c>
      <c r="I332" s="268">
        <v>5.0999999999999996</v>
      </c>
      <c r="J332" s="268">
        <v>0.04</v>
      </c>
      <c r="K332" s="268">
        <v>0.15</v>
      </c>
      <c r="L332" s="268">
        <v>39</v>
      </c>
      <c r="M332" s="268">
        <v>28.5</v>
      </c>
      <c r="N332" s="268">
        <v>1.05</v>
      </c>
      <c r="O332" s="268">
        <v>85.5</v>
      </c>
    </row>
    <row r="333" spans="1:15">
      <c r="A333" s="118" t="s">
        <v>20</v>
      </c>
      <c r="B333" s="118" t="s">
        <v>21</v>
      </c>
      <c r="C333" s="123">
        <v>200</v>
      </c>
      <c r="D333" s="268">
        <v>0.1</v>
      </c>
      <c r="E333" s="268">
        <v>0</v>
      </c>
      <c r="F333" s="268">
        <v>15</v>
      </c>
      <c r="G333" s="268">
        <v>60</v>
      </c>
      <c r="H333" s="268">
        <v>0</v>
      </c>
      <c r="I333" s="268">
        <v>0</v>
      </c>
      <c r="J333" s="268">
        <v>0</v>
      </c>
      <c r="K333" s="268">
        <v>0</v>
      </c>
      <c r="L333" s="268">
        <v>11</v>
      </c>
      <c r="M333" s="268">
        <v>1</v>
      </c>
      <c r="N333" s="268">
        <v>0.3</v>
      </c>
      <c r="O333" s="268">
        <v>3</v>
      </c>
    </row>
    <row r="334" spans="1:15">
      <c r="A334" s="273" t="s">
        <v>22</v>
      </c>
      <c r="B334" s="118" t="s">
        <v>23</v>
      </c>
      <c r="C334" s="123">
        <v>50</v>
      </c>
      <c r="D334" s="268">
        <v>3.8</v>
      </c>
      <c r="E334" s="268">
        <v>0.4</v>
      </c>
      <c r="F334" s="268">
        <v>24.6</v>
      </c>
      <c r="G334" s="268">
        <v>117.5</v>
      </c>
      <c r="H334" s="268">
        <v>0.05</v>
      </c>
      <c r="I334" s="268">
        <v>0</v>
      </c>
      <c r="J334" s="268">
        <v>0</v>
      </c>
      <c r="K334" s="268">
        <v>0.56999999999999995</v>
      </c>
      <c r="L334" s="268">
        <v>7.5</v>
      </c>
      <c r="M334" s="268">
        <v>9.99</v>
      </c>
      <c r="N334" s="268">
        <v>0.55000000000000004</v>
      </c>
      <c r="O334" s="268">
        <v>32.5</v>
      </c>
    </row>
    <row r="335" spans="1:15" ht="18.75" customHeight="1">
      <c r="A335" s="271" t="s">
        <v>69</v>
      </c>
      <c r="B335" s="118" t="s">
        <v>67</v>
      </c>
      <c r="C335" s="123">
        <v>20</v>
      </c>
      <c r="D335" s="268">
        <v>1.32</v>
      </c>
      <c r="E335" s="268">
        <v>0.24</v>
      </c>
      <c r="F335" s="268">
        <v>6.68</v>
      </c>
      <c r="G335" s="268">
        <v>34.799999999999997</v>
      </c>
      <c r="H335" s="268">
        <v>0.04</v>
      </c>
      <c r="I335" s="268">
        <v>0</v>
      </c>
      <c r="J335" s="268">
        <v>0</v>
      </c>
      <c r="K335" s="268">
        <v>0.28000000000000003</v>
      </c>
      <c r="L335" s="268">
        <v>7</v>
      </c>
      <c r="M335" s="268">
        <v>9.4</v>
      </c>
      <c r="N335" s="268">
        <v>0.78</v>
      </c>
      <c r="O335" s="268">
        <v>31.6</v>
      </c>
    </row>
    <row r="336" spans="1:15">
      <c r="A336" s="273" t="s">
        <v>184</v>
      </c>
      <c r="B336" s="442" t="s">
        <v>183</v>
      </c>
      <c r="C336" s="260">
        <v>25</v>
      </c>
      <c r="D336" s="272">
        <v>1.5</v>
      </c>
      <c r="E336" s="272">
        <v>1.33</v>
      </c>
      <c r="F336" s="272">
        <v>15.2</v>
      </c>
      <c r="G336" s="272">
        <v>79</v>
      </c>
      <c r="H336" s="272">
        <v>0.01</v>
      </c>
      <c r="I336" s="272">
        <v>0.04</v>
      </c>
      <c r="J336" s="272">
        <v>0.01</v>
      </c>
      <c r="K336" s="272">
        <v>0.2</v>
      </c>
      <c r="L336" s="272">
        <v>4.58</v>
      </c>
      <c r="M336" s="272">
        <v>2.4900000000000002</v>
      </c>
      <c r="N336" s="272">
        <v>0.28999999999999998</v>
      </c>
      <c r="O336" s="272">
        <v>13.33</v>
      </c>
    </row>
    <row r="337" spans="1:15">
      <c r="A337" s="273" t="s">
        <v>63</v>
      </c>
      <c r="B337" s="273" t="s">
        <v>64</v>
      </c>
      <c r="C337" s="126">
        <v>190</v>
      </c>
      <c r="D337" s="272">
        <v>9.5</v>
      </c>
      <c r="E337" s="272">
        <v>6.08</v>
      </c>
      <c r="F337" s="272">
        <v>16.14</v>
      </c>
      <c r="G337" s="272">
        <v>165.3</v>
      </c>
      <c r="H337" s="272">
        <v>0.06</v>
      </c>
      <c r="I337" s="272">
        <v>1.1399999999999999</v>
      </c>
      <c r="J337" s="272">
        <v>0.04</v>
      </c>
      <c r="K337" s="272">
        <v>0</v>
      </c>
      <c r="L337" s="272">
        <v>226.1</v>
      </c>
      <c r="M337" s="272">
        <v>26.6</v>
      </c>
      <c r="N337" s="272">
        <v>0.18</v>
      </c>
      <c r="O337" s="272">
        <v>172.9</v>
      </c>
    </row>
    <row r="338" spans="1:15">
      <c r="A338" s="118"/>
      <c r="B338" s="118" t="s">
        <v>27</v>
      </c>
      <c r="C338" s="358">
        <f>C329+C330+C331+C332+C333+C334+C335+C336+C337</f>
        <v>985</v>
      </c>
      <c r="D338" s="129">
        <f t="shared" ref="D338:O338" si="31">D329+D330+D331+D332+D333+D334+D335+D336+D337</f>
        <v>39.97</v>
      </c>
      <c r="E338" s="129">
        <f t="shared" si="31"/>
        <v>32.639999999999993</v>
      </c>
      <c r="F338" s="129">
        <f t="shared" si="31"/>
        <v>111.27000000000001</v>
      </c>
      <c r="G338" s="129">
        <f t="shared" si="31"/>
        <v>823.37999999999988</v>
      </c>
      <c r="H338" s="129">
        <f t="shared" si="31"/>
        <v>0.44</v>
      </c>
      <c r="I338" s="129">
        <f t="shared" si="31"/>
        <v>21.209999999999997</v>
      </c>
      <c r="J338" s="129">
        <f t="shared" si="31"/>
        <v>0.1</v>
      </c>
      <c r="K338" s="129">
        <f t="shared" si="31"/>
        <v>5.9200000000000017</v>
      </c>
      <c r="L338" s="129">
        <f t="shared" si="31"/>
        <v>352.53</v>
      </c>
      <c r="M338" s="129">
        <f t="shared" si="31"/>
        <v>128.99</v>
      </c>
      <c r="N338" s="129">
        <f t="shared" si="31"/>
        <v>4.7399999999999993</v>
      </c>
      <c r="O338" s="129">
        <f t="shared" si="31"/>
        <v>584.67000000000007</v>
      </c>
    </row>
    <row r="339" spans="1:15">
      <c r="A339" s="116"/>
      <c r="B339" s="359" t="s">
        <v>177</v>
      </c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1:15">
      <c r="A340" s="299" t="s">
        <v>144</v>
      </c>
      <c r="B340" s="124" t="s">
        <v>143</v>
      </c>
      <c r="C340" s="123">
        <v>60</v>
      </c>
      <c r="D340" s="268">
        <v>0.48</v>
      </c>
      <c r="E340" s="268">
        <v>6.06</v>
      </c>
      <c r="F340" s="268">
        <v>1.26</v>
      </c>
      <c r="G340" s="268">
        <v>61.2</v>
      </c>
      <c r="H340" s="268">
        <v>0.01</v>
      </c>
      <c r="I340" s="268">
        <v>4.2</v>
      </c>
      <c r="J340" s="268">
        <v>0</v>
      </c>
      <c r="K340" s="268">
        <v>2.76</v>
      </c>
      <c r="L340" s="268">
        <v>18</v>
      </c>
      <c r="M340" s="268">
        <v>7.8</v>
      </c>
      <c r="N340" s="268">
        <v>0.36</v>
      </c>
      <c r="O340" s="268">
        <v>18.600000000000001</v>
      </c>
    </row>
    <row r="341" spans="1:15">
      <c r="A341" s="116"/>
      <c r="B341" s="131" t="s">
        <v>107</v>
      </c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1:15">
      <c r="A342" s="302" t="s">
        <v>32</v>
      </c>
      <c r="B342" s="127" t="s">
        <v>33</v>
      </c>
      <c r="C342" s="126">
        <v>60</v>
      </c>
      <c r="D342" s="128">
        <v>0.96</v>
      </c>
      <c r="E342" s="128">
        <v>6.06</v>
      </c>
      <c r="F342" s="128">
        <v>1.8</v>
      </c>
      <c r="G342" s="128">
        <v>65.400000000000006</v>
      </c>
      <c r="H342" s="128">
        <v>0.01</v>
      </c>
      <c r="I342" s="128">
        <v>8.34</v>
      </c>
      <c r="J342" s="128">
        <v>0</v>
      </c>
      <c r="K342" s="128">
        <v>2.7</v>
      </c>
      <c r="L342" s="128">
        <v>25.8</v>
      </c>
      <c r="M342" s="134">
        <v>9</v>
      </c>
      <c r="N342" s="128">
        <v>0.36</v>
      </c>
      <c r="O342" s="128">
        <v>19.2</v>
      </c>
    </row>
    <row r="343" spans="1:15">
      <c r="A343" s="124"/>
      <c r="B343" s="117" t="s">
        <v>197</v>
      </c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1:15">
      <c r="A344" s="361" t="s">
        <v>28</v>
      </c>
      <c r="B344" s="448" t="s">
        <v>299</v>
      </c>
      <c r="C344" s="123">
        <v>60</v>
      </c>
      <c r="D344" s="123">
        <v>11.23</v>
      </c>
      <c r="E344" s="123">
        <v>5.7</v>
      </c>
      <c r="F344" s="123">
        <v>8.11</v>
      </c>
      <c r="G344" s="123">
        <v>128.19999999999999</v>
      </c>
      <c r="H344" s="123">
        <v>0.06</v>
      </c>
      <c r="I344" s="123">
        <v>0</v>
      </c>
      <c r="J344" s="123">
        <v>4.62</v>
      </c>
      <c r="K344" s="123">
        <v>0.26</v>
      </c>
      <c r="L344" s="123">
        <v>15.86</v>
      </c>
      <c r="M344" s="123">
        <v>16.45</v>
      </c>
      <c r="N344" s="123">
        <v>1.1000000000000001</v>
      </c>
      <c r="O344" s="123">
        <v>120.28</v>
      </c>
    </row>
    <row r="345" spans="1:15">
      <c r="A345" s="361" t="s">
        <v>22</v>
      </c>
      <c r="B345" s="361" t="s">
        <v>23</v>
      </c>
      <c r="C345" s="123">
        <v>24</v>
      </c>
      <c r="D345" s="268">
        <v>1.82</v>
      </c>
      <c r="E345" s="268">
        <v>0.19</v>
      </c>
      <c r="F345" s="268">
        <v>11.8</v>
      </c>
      <c r="G345" s="268">
        <v>56.4</v>
      </c>
      <c r="H345" s="268">
        <v>0.02</v>
      </c>
      <c r="I345" s="268">
        <v>0</v>
      </c>
      <c r="J345" s="268">
        <v>0</v>
      </c>
      <c r="K345" s="268">
        <v>0.26</v>
      </c>
      <c r="L345" s="268">
        <v>4.8</v>
      </c>
      <c r="M345" s="268">
        <v>3.36</v>
      </c>
      <c r="N345" s="268">
        <v>0.26</v>
      </c>
      <c r="O345" s="268">
        <v>15.6</v>
      </c>
    </row>
    <row r="346" spans="1:15">
      <c r="A346" s="298">
        <v>540</v>
      </c>
      <c r="B346" s="328" t="s">
        <v>224</v>
      </c>
      <c r="C346" s="398">
        <v>50</v>
      </c>
      <c r="D346" s="123">
        <v>4.03</v>
      </c>
      <c r="E346" s="123">
        <v>4.13</v>
      </c>
      <c r="F346" s="123">
        <v>19.059999999999999</v>
      </c>
      <c r="G346" s="123">
        <v>100.65</v>
      </c>
      <c r="H346" s="402">
        <v>0.04</v>
      </c>
      <c r="I346" s="402">
        <v>1.69</v>
      </c>
      <c r="J346" s="402">
        <v>0.02</v>
      </c>
      <c r="K346" s="402">
        <v>1.0900000000000001</v>
      </c>
      <c r="L346" s="402">
        <v>70.319999999999993</v>
      </c>
      <c r="M346" s="402">
        <v>11.65</v>
      </c>
      <c r="N346" s="402">
        <v>0.43</v>
      </c>
      <c r="O346" s="402">
        <v>71.989999999999995</v>
      </c>
    </row>
    <row r="347" spans="1:15">
      <c r="A347" s="361" t="s">
        <v>58</v>
      </c>
      <c r="B347" s="361" t="s">
        <v>65</v>
      </c>
      <c r="C347" s="123">
        <v>200</v>
      </c>
      <c r="D347" s="268">
        <v>1.5</v>
      </c>
      <c r="E347" s="268">
        <v>0</v>
      </c>
      <c r="F347" s="268">
        <v>22.8</v>
      </c>
      <c r="G347" s="268">
        <v>67.2</v>
      </c>
      <c r="H347" s="268">
        <v>0</v>
      </c>
      <c r="I347" s="268">
        <v>11.8</v>
      </c>
      <c r="J347" s="268">
        <v>0</v>
      </c>
      <c r="K347" s="268">
        <v>0.5</v>
      </c>
      <c r="L347" s="268">
        <v>34.700000000000003</v>
      </c>
      <c r="M347" s="268">
        <v>6.2</v>
      </c>
      <c r="N347" s="268">
        <v>0.7</v>
      </c>
      <c r="O347" s="268">
        <v>36</v>
      </c>
    </row>
    <row r="348" spans="1:15">
      <c r="A348" s="299"/>
      <c r="B348" s="361" t="s">
        <v>27</v>
      </c>
      <c r="C348" s="304">
        <f>C344+C345+C346+C347</f>
        <v>334</v>
      </c>
      <c r="D348" s="304">
        <f t="shared" ref="D348:O348" si="32">D344+D345+D346+D347</f>
        <v>18.580000000000002</v>
      </c>
      <c r="E348" s="304">
        <f t="shared" si="32"/>
        <v>10.02</v>
      </c>
      <c r="F348" s="304">
        <f t="shared" si="32"/>
        <v>61.769999999999996</v>
      </c>
      <c r="G348" s="304">
        <f t="shared" si="32"/>
        <v>352.45</v>
      </c>
      <c r="H348" s="304">
        <f t="shared" si="32"/>
        <v>0.12</v>
      </c>
      <c r="I348" s="304">
        <f t="shared" si="32"/>
        <v>13.49</v>
      </c>
      <c r="J348" s="304">
        <f t="shared" si="32"/>
        <v>4.6399999999999997</v>
      </c>
      <c r="K348" s="304">
        <f t="shared" si="32"/>
        <v>2.1100000000000003</v>
      </c>
      <c r="L348" s="304">
        <f t="shared" si="32"/>
        <v>125.67999999999999</v>
      </c>
      <c r="M348" s="304">
        <f t="shared" si="32"/>
        <v>37.660000000000004</v>
      </c>
      <c r="N348" s="304">
        <f t="shared" si="32"/>
        <v>2.4900000000000002</v>
      </c>
      <c r="O348" s="304">
        <f t="shared" si="32"/>
        <v>243.87</v>
      </c>
    </row>
    <row r="349" spans="1:15">
      <c r="A349" s="196"/>
      <c r="B349" s="197"/>
      <c r="C349" s="198"/>
      <c r="D349" s="198"/>
      <c r="E349" s="198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</row>
    <row r="350" spans="1:15">
      <c r="A350" s="196"/>
      <c r="B350" s="197"/>
      <c r="C350" s="198"/>
      <c r="D350" s="198"/>
      <c r="E350" s="198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</row>
    <row r="351" spans="1:15">
      <c r="A351" s="196"/>
      <c r="B351" s="197"/>
      <c r="C351" s="198"/>
      <c r="D351" s="198"/>
      <c r="E351" s="198"/>
      <c r="F351" s="198"/>
      <c r="G351" s="198"/>
      <c r="H351" s="198"/>
      <c r="I351" s="198"/>
      <c r="J351" s="198"/>
      <c r="K351" s="198"/>
      <c r="L351" s="198"/>
      <c r="M351" s="198"/>
      <c r="N351" s="198"/>
      <c r="O351" s="198"/>
    </row>
    <row r="352" spans="1:15">
      <c r="A352" s="196"/>
      <c r="B352" s="197"/>
      <c r="C352" s="198"/>
      <c r="D352" s="198"/>
      <c r="E352" s="198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</row>
  </sheetData>
  <mergeCells count="110">
    <mergeCell ref="A319:A320"/>
    <mergeCell ref="B319:B320"/>
    <mergeCell ref="C319:C320"/>
    <mergeCell ref="D319:F319"/>
    <mergeCell ref="H319:K319"/>
    <mergeCell ref="H133:K133"/>
    <mergeCell ref="L133:O133"/>
    <mergeCell ref="E131:F131"/>
    <mergeCell ref="A99:D99"/>
    <mergeCell ref="A223:D223"/>
    <mergeCell ref="L319:O319"/>
    <mergeCell ref="A315:D315"/>
    <mergeCell ref="A316:D316"/>
    <mergeCell ref="A317:D317"/>
    <mergeCell ref="A318:D318"/>
    <mergeCell ref="L258:O258"/>
    <mergeCell ref="H227:K227"/>
    <mergeCell ref="L227:O227"/>
    <mergeCell ref="A254:D254"/>
    <mergeCell ref="A255:D255"/>
    <mergeCell ref="A256:D256"/>
    <mergeCell ref="A257:D257"/>
    <mergeCell ref="A258:A259"/>
    <mergeCell ref="B258:B259"/>
    <mergeCell ref="C258:C259"/>
    <mergeCell ref="D258:F258"/>
    <mergeCell ref="H258:K258"/>
    <mergeCell ref="A224:D224"/>
    <mergeCell ref="A225:D225"/>
    <mergeCell ref="A226:D226"/>
    <mergeCell ref="A227:A228"/>
    <mergeCell ref="B227:B228"/>
    <mergeCell ref="C227:C228"/>
    <mergeCell ref="D227:F227"/>
    <mergeCell ref="L194:O194"/>
    <mergeCell ref="H163:K163"/>
    <mergeCell ref="L163:O163"/>
    <mergeCell ref="A190:D190"/>
    <mergeCell ref="A191:D191"/>
    <mergeCell ref="A192:D192"/>
    <mergeCell ref="A193:D193"/>
    <mergeCell ref="A194:A195"/>
    <mergeCell ref="B194:B195"/>
    <mergeCell ref="C194:C195"/>
    <mergeCell ref="D194:F194"/>
    <mergeCell ref="H194:K194"/>
    <mergeCell ref="A159:D159"/>
    <mergeCell ref="A160:D160"/>
    <mergeCell ref="A161:D161"/>
    <mergeCell ref="A162:D162"/>
    <mergeCell ref="A163:A164"/>
    <mergeCell ref="B163:B164"/>
    <mergeCell ref="C163:C164"/>
    <mergeCell ref="D163:F163"/>
    <mergeCell ref="A101:A102"/>
    <mergeCell ref="B101:B102"/>
    <mergeCell ref="C101:C102"/>
    <mergeCell ref="D101:F101"/>
    <mergeCell ref="A130:D130"/>
    <mergeCell ref="A131:D131"/>
    <mergeCell ref="A132:D132"/>
    <mergeCell ref="A133:A134"/>
    <mergeCell ref="B133:B134"/>
    <mergeCell ref="C133:C134"/>
    <mergeCell ref="D133:F133"/>
    <mergeCell ref="L69:O69"/>
    <mergeCell ref="A98:D98"/>
    <mergeCell ref="A36:D36"/>
    <mergeCell ref="A100:D100"/>
    <mergeCell ref="H101:K101"/>
    <mergeCell ref="L101:O101"/>
    <mergeCell ref="A69:A70"/>
    <mergeCell ref="B69:B70"/>
    <mergeCell ref="C69:C70"/>
    <mergeCell ref="D69:F69"/>
    <mergeCell ref="H69:K69"/>
    <mergeCell ref="A67:D67"/>
    <mergeCell ref="A68:D68"/>
    <mergeCell ref="A7:A8"/>
    <mergeCell ref="B7:B8"/>
    <mergeCell ref="C7:C8"/>
    <mergeCell ref="D7:F7"/>
    <mergeCell ref="H7:K7"/>
    <mergeCell ref="L37:O37"/>
    <mergeCell ref="A65:D65"/>
    <mergeCell ref="A66:D66"/>
    <mergeCell ref="A1:O2"/>
    <mergeCell ref="A3:D3"/>
    <mergeCell ref="A4:D4"/>
    <mergeCell ref="A5:D5"/>
    <mergeCell ref="A6:D6"/>
    <mergeCell ref="L7:O7"/>
    <mergeCell ref="A33:D33"/>
    <mergeCell ref="A34:D34"/>
    <mergeCell ref="A35:D35"/>
    <mergeCell ref="A37:A38"/>
    <mergeCell ref="B37:B38"/>
    <mergeCell ref="C37:C38"/>
    <mergeCell ref="D37:F37"/>
    <mergeCell ref="H37:K37"/>
    <mergeCell ref="L288:O288"/>
    <mergeCell ref="A284:D284"/>
    <mergeCell ref="A285:D285"/>
    <mergeCell ref="A286:D286"/>
    <mergeCell ref="A287:D287"/>
    <mergeCell ref="A288:A289"/>
    <mergeCell ref="B288:B289"/>
    <mergeCell ref="C288:C289"/>
    <mergeCell ref="D288:F288"/>
    <mergeCell ref="H288:K288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447"/>
  <sheetViews>
    <sheetView tabSelected="1" topLeftCell="A124" workbookViewId="0">
      <selection activeCell="J126" sqref="J126:J127"/>
    </sheetView>
  </sheetViews>
  <sheetFormatPr defaultRowHeight="15"/>
  <cols>
    <col min="2" max="2" width="34.5703125" customWidth="1"/>
    <col min="3" max="3" width="7.140625" customWidth="1"/>
    <col min="4" max="4" width="7" customWidth="1"/>
    <col min="5" max="5" width="6.140625" customWidth="1"/>
    <col min="6" max="6" width="6.5703125" customWidth="1"/>
    <col min="7" max="7" width="7.140625" customWidth="1"/>
    <col min="8" max="8" width="6.85546875" customWidth="1"/>
    <col min="9" max="9" width="7.140625" customWidth="1"/>
    <col min="10" max="10" width="5.7109375" customWidth="1"/>
    <col min="11" max="11" width="6.5703125" customWidth="1"/>
    <col min="12" max="12" width="6.28515625" customWidth="1"/>
    <col min="13" max="14" width="7.140625" customWidth="1"/>
    <col min="15" max="15" width="7.28515625" customWidth="1"/>
  </cols>
  <sheetData>
    <row r="2" spans="1:15">
      <c r="A2" s="694" t="s">
        <v>136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</row>
    <row r="3" spans="1:15">
      <c r="A3" s="696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</row>
    <row r="5" spans="1:15">
      <c r="A5" s="640" t="s">
        <v>118</v>
      </c>
      <c r="B5" s="640"/>
      <c r="C5" s="640"/>
      <c r="D5" s="640"/>
    </row>
    <row r="6" spans="1:15">
      <c r="A6" s="640" t="s">
        <v>119</v>
      </c>
      <c r="B6" s="640"/>
      <c r="C6" s="640"/>
      <c r="D6" s="640"/>
    </row>
    <row r="7" spans="1:15">
      <c r="A7" s="640" t="s">
        <v>120</v>
      </c>
      <c r="B7" s="640"/>
      <c r="C7" s="640"/>
      <c r="D7" s="640"/>
    </row>
    <row r="8" spans="1:15">
      <c r="A8" s="640" t="s">
        <v>94</v>
      </c>
      <c r="B8" s="640"/>
      <c r="C8" s="640"/>
      <c r="D8" s="640"/>
    </row>
    <row r="9" spans="1:15" ht="90">
      <c r="A9" s="707" t="s">
        <v>1</v>
      </c>
      <c r="B9" s="707" t="s">
        <v>2</v>
      </c>
      <c r="C9" s="709" t="s">
        <v>3</v>
      </c>
      <c r="D9" s="711" t="s">
        <v>4</v>
      </c>
      <c r="E9" s="712"/>
      <c r="F9" s="713"/>
      <c r="G9" s="390" t="s">
        <v>8</v>
      </c>
      <c r="H9" s="698" t="s">
        <v>9</v>
      </c>
      <c r="I9" s="699"/>
      <c r="J9" s="699"/>
      <c r="K9" s="700"/>
      <c r="L9" s="698" t="s">
        <v>14</v>
      </c>
      <c r="M9" s="699"/>
      <c r="N9" s="699"/>
      <c r="O9" s="700"/>
    </row>
    <row r="10" spans="1:15">
      <c r="A10" s="708"/>
      <c r="B10" s="708"/>
      <c r="C10" s="710"/>
      <c r="D10" s="13" t="s">
        <v>5</v>
      </c>
      <c r="E10" s="13" t="s">
        <v>6</v>
      </c>
      <c r="F10" s="13" t="s">
        <v>7</v>
      </c>
      <c r="G10" s="12"/>
      <c r="H10" s="384" t="s">
        <v>10</v>
      </c>
      <c r="I10" s="384" t="s">
        <v>11</v>
      </c>
      <c r="J10" s="384" t="s">
        <v>12</v>
      </c>
      <c r="K10" s="384" t="s">
        <v>13</v>
      </c>
      <c r="L10" s="384" t="s">
        <v>15</v>
      </c>
      <c r="M10" s="384" t="s">
        <v>16</v>
      </c>
      <c r="N10" s="384" t="s">
        <v>17</v>
      </c>
      <c r="O10" s="384" t="s">
        <v>18</v>
      </c>
    </row>
    <row r="11" spans="1:15" ht="13.5" customHeight="1">
      <c r="A11" s="364"/>
      <c r="B11" s="380" t="s">
        <v>111</v>
      </c>
      <c r="C11" s="365"/>
      <c r="D11" s="2"/>
      <c r="E11" s="2"/>
      <c r="F11" s="2"/>
      <c r="G11" s="1"/>
      <c r="H11" s="377"/>
      <c r="I11" s="377"/>
      <c r="J11" s="377"/>
      <c r="K11" s="377"/>
      <c r="L11" s="377"/>
      <c r="M11" s="377"/>
      <c r="N11" s="377"/>
      <c r="O11" s="377"/>
    </row>
    <row r="12" spans="1:15" ht="15" customHeight="1">
      <c r="A12" s="9" t="s">
        <v>36</v>
      </c>
      <c r="B12" s="18" t="s">
        <v>37</v>
      </c>
      <c r="C12" s="10">
        <v>60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6.5" customHeight="1">
      <c r="A13" s="9" t="s">
        <v>289</v>
      </c>
      <c r="B13" s="18" t="s">
        <v>274</v>
      </c>
      <c r="C13" s="10">
        <v>150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>
      <c r="A14" s="1" t="s">
        <v>31</v>
      </c>
      <c r="B14" s="23" t="s">
        <v>59</v>
      </c>
      <c r="C14" s="2">
        <v>200</v>
      </c>
      <c r="D14" s="8">
        <v>3.2</v>
      </c>
      <c r="E14" s="8">
        <v>2.7</v>
      </c>
      <c r="F14" s="8">
        <v>15.9</v>
      </c>
      <c r="G14" s="8">
        <v>79</v>
      </c>
      <c r="H14" s="8">
        <v>0.04</v>
      </c>
      <c r="I14" s="8">
        <v>1.3</v>
      </c>
      <c r="J14" s="8">
        <v>0.02</v>
      </c>
      <c r="K14" s="8">
        <v>0</v>
      </c>
      <c r="L14" s="8">
        <v>126</v>
      </c>
      <c r="M14" s="8">
        <v>14</v>
      </c>
      <c r="N14" s="8">
        <v>0.1</v>
      </c>
      <c r="O14" s="8">
        <v>90</v>
      </c>
    </row>
    <row r="15" spans="1:15">
      <c r="A15" s="1" t="s">
        <v>22</v>
      </c>
      <c r="B15" s="1" t="s">
        <v>23</v>
      </c>
      <c r="C15" s="2">
        <v>35</v>
      </c>
      <c r="D15" s="8">
        <v>2.66</v>
      </c>
      <c r="E15" s="8">
        <v>0.28000000000000003</v>
      </c>
      <c r="F15" s="8">
        <v>17.22</v>
      </c>
      <c r="G15" s="8">
        <v>82.25</v>
      </c>
      <c r="H15" s="8">
        <v>0.03</v>
      </c>
      <c r="I15" s="8">
        <v>0</v>
      </c>
      <c r="J15" s="8">
        <v>0</v>
      </c>
      <c r="K15" s="8">
        <v>0.4</v>
      </c>
      <c r="L15" s="8">
        <v>5.25</v>
      </c>
      <c r="M15" s="8">
        <v>6.99</v>
      </c>
      <c r="N15" s="8">
        <v>0.39</v>
      </c>
      <c r="O15" s="8">
        <v>22.75</v>
      </c>
    </row>
    <row r="16" spans="1:15">
      <c r="A16" s="9" t="s">
        <v>69</v>
      </c>
      <c r="B16" s="9" t="s">
        <v>67</v>
      </c>
      <c r="C16" s="10">
        <v>25</v>
      </c>
      <c r="D16" s="11">
        <v>1.65</v>
      </c>
      <c r="E16" s="11">
        <v>0.3</v>
      </c>
      <c r="F16" s="11">
        <v>8.35</v>
      </c>
      <c r="G16" s="11">
        <v>43.5</v>
      </c>
      <c r="H16" s="11">
        <v>0.05</v>
      </c>
      <c r="I16" s="11">
        <v>0</v>
      </c>
      <c r="J16" s="11">
        <v>0</v>
      </c>
      <c r="K16" s="11">
        <v>0.35</v>
      </c>
      <c r="L16" s="11">
        <v>8.75</v>
      </c>
      <c r="M16" s="11">
        <v>11.75</v>
      </c>
      <c r="N16" s="11">
        <v>0.98</v>
      </c>
      <c r="O16" s="11">
        <v>39.5</v>
      </c>
    </row>
    <row r="17" spans="1:15" ht="17.25" customHeight="1">
      <c r="A17" s="3" t="s">
        <v>26</v>
      </c>
      <c r="B17" s="6" t="s">
        <v>137</v>
      </c>
      <c r="C17" s="2">
        <v>100</v>
      </c>
      <c r="D17" s="8">
        <v>0.4</v>
      </c>
      <c r="E17" s="8">
        <v>0.4</v>
      </c>
      <c r="F17" s="8">
        <v>9.8000000000000007</v>
      </c>
      <c r="G17" s="8">
        <v>47</v>
      </c>
      <c r="H17" s="8">
        <v>0.03</v>
      </c>
      <c r="I17" s="8">
        <v>10</v>
      </c>
      <c r="J17" s="8">
        <v>0</v>
      </c>
      <c r="K17" s="8">
        <v>0.2</v>
      </c>
      <c r="L17" s="8">
        <v>16</v>
      </c>
      <c r="M17" s="8">
        <v>9</v>
      </c>
      <c r="N17" s="8">
        <v>2.2000000000000002</v>
      </c>
      <c r="O17" s="8">
        <v>11</v>
      </c>
    </row>
    <row r="18" spans="1:15">
      <c r="A18" s="63"/>
      <c r="B18" s="63" t="s">
        <v>27</v>
      </c>
      <c r="C18" s="13">
        <f>C12+C13+C14+C15+C16+C17</f>
        <v>570</v>
      </c>
      <c r="D18" s="13">
        <f t="shared" ref="D18:O18" si="0">D12+D13+D14+D15+D16+D17</f>
        <v>7.91</v>
      </c>
      <c r="E18" s="13">
        <f t="shared" si="0"/>
        <v>3.68</v>
      </c>
      <c r="F18" s="13">
        <f t="shared" si="0"/>
        <v>51.269999999999996</v>
      </c>
      <c r="G18" s="13">
        <f t="shared" si="0"/>
        <v>251.75</v>
      </c>
      <c r="H18" s="13">
        <f t="shared" si="0"/>
        <v>0.15000000000000002</v>
      </c>
      <c r="I18" s="13">
        <f t="shared" si="0"/>
        <v>11.3</v>
      </c>
      <c r="J18" s="13">
        <f t="shared" si="0"/>
        <v>0.02</v>
      </c>
      <c r="K18" s="13">
        <f t="shared" si="0"/>
        <v>0.95</v>
      </c>
      <c r="L18" s="13">
        <f t="shared" si="0"/>
        <v>156</v>
      </c>
      <c r="M18" s="13">
        <f t="shared" si="0"/>
        <v>41.74</v>
      </c>
      <c r="N18" s="13">
        <f t="shared" si="0"/>
        <v>3.67</v>
      </c>
      <c r="O18" s="13">
        <f t="shared" si="0"/>
        <v>163.25</v>
      </c>
    </row>
    <row r="19" spans="1:15" ht="13.5" customHeight="1">
      <c r="A19" s="364"/>
      <c r="B19" s="380" t="s">
        <v>110</v>
      </c>
      <c r="C19" s="365"/>
      <c r="D19" s="2"/>
      <c r="E19" s="2"/>
      <c r="F19" s="2"/>
      <c r="G19" s="1"/>
      <c r="H19" s="377"/>
      <c r="I19" s="377"/>
      <c r="J19" s="377"/>
      <c r="K19" s="377"/>
      <c r="L19" s="377"/>
      <c r="M19" s="377"/>
      <c r="N19" s="377"/>
      <c r="O19" s="377"/>
    </row>
    <row r="20" spans="1:15" ht="19.5" customHeight="1">
      <c r="A20" s="9" t="s">
        <v>36</v>
      </c>
      <c r="B20" s="18" t="s">
        <v>37</v>
      </c>
      <c r="C20" s="10">
        <v>40</v>
      </c>
      <c r="D20" s="11">
        <v>0.52</v>
      </c>
      <c r="E20" s="11">
        <v>1.95</v>
      </c>
      <c r="F20" s="11">
        <v>1.99</v>
      </c>
      <c r="G20" s="11">
        <v>27.59</v>
      </c>
      <c r="H20" s="11">
        <v>0.01</v>
      </c>
      <c r="I20" s="11">
        <v>3.11</v>
      </c>
      <c r="J20" s="11">
        <v>0</v>
      </c>
      <c r="K20" s="11">
        <v>0.95</v>
      </c>
      <c r="L20" s="11">
        <v>10.39</v>
      </c>
      <c r="M20" s="11">
        <v>5.99</v>
      </c>
      <c r="N20" s="11">
        <v>0.28000000000000003</v>
      </c>
      <c r="O20" s="11">
        <v>11.6</v>
      </c>
    </row>
    <row r="21" spans="1:15" ht="32.25" customHeight="1">
      <c r="A21" s="204" t="s">
        <v>84</v>
      </c>
      <c r="B21" s="18" t="s">
        <v>85</v>
      </c>
      <c r="C21" s="10">
        <v>200</v>
      </c>
      <c r="D21" s="11">
        <v>1.46</v>
      </c>
      <c r="E21" s="11">
        <v>4</v>
      </c>
      <c r="F21" s="11">
        <v>8.52</v>
      </c>
      <c r="G21" s="11">
        <v>76</v>
      </c>
      <c r="H21" s="11">
        <v>0.04</v>
      </c>
      <c r="I21" s="11">
        <v>8.24</v>
      </c>
      <c r="J21" s="11">
        <v>0</v>
      </c>
      <c r="K21" s="11">
        <v>1.92</v>
      </c>
      <c r="L21" s="11">
        <v>27.6</v>
      </c>
      <c r="M21" s="11">
        <v>21</v>
      </c>
      <c r="N21" s="11">
        <v>0.96</v>
      </c>
      <c r="O21" s="11">
        <v>42.4</v>
      </c>
    </row>
    <row r="22" spans="1:15" ht="18.75" customHeight="1">
      <c r="A22" s="9" t="s">
        <v>80</v>
      </c>
      <c r="B22" s="18" t="s">
        <v>109</v>
      </c>
      <c r="C22" s="10">
        <v>150</v>
      </c>
      <c r="D22" s="27">
        <v>13.05</v>
      </c>
      <c r="E22" s="27">
        <v>26.64</v>
      </c>
      <c r="F22" s="27">
        <v>2.82</v>
      </c>
      <c r="G22" s="27">
        <v>303.52999999999997</v>
      </c>
      <c r="H22" s="27">
        <v>0.1</v>
      </c>
      <c r="I22" s="27">
        <v>0.35</v>
      </c>
      <c r="J22" s="27">
        <v>0.26</v>
      </c>
      <c r="K22" s="27">
        <v>1.05</v>
      </c>
      <c r="L22" s="27">
        <v>104.11</v>
      </c>
      <c r="M22" s="27">
        <v>19.41</v>
      </c>
      <c r="N22" s="27">
        <v>2.29</v>
      </c>
      <c r="O22" s="27">
        <v>222.35</v>
      </c>
    </row>
    <row r="23" spans="1:15">
      <c r="A23" s="1" t="s">
        <v>31</v>
      </c>
      <c r="B23" s="23" t="s">
        <v>59</v>
      </c>
      <c r="C23" s="2">
        <v>200</v>
      </c>
      <c r="D23" s="8">
        <v>3.2</v>
      </c>
      <c r="E23" s="8">
        <v>2.7</v>
      </c>
      <c r="F23" s="8">
        <v>15.9</v>
      </c>
      <c r="G23" s="8">
        <v>79</v>
      </c>
      <c r="H23" s="8">
        <v>0.04</v>
      </c>
      <c r="I23" s="8">
        <v>1.3</v>
      </c>
      <c r="J23" s="8">
        <v>0.02</v>
      </c>
      <c r="K23" s="8">
        <v>0</v>
      </c>
      <c r="L23" s="8">
        <v>126</v>
      </c>
      <c r="M23" s="8">
        <v>14</v>
      </c>
      <c r="N23" s="8">
        <v>0.1</v>
      </c>
      <c r="O23" s="8">
        <v>90</v>
      </c>
    </row>
    <row r="24" spans="1:15">
      <c r="A24" s="1" t="s">
        <v>22</v>
      </c>
      <c r="B24" s="1" t="s">
        <v>23</v>
      </c>
      <c r="C24" s="2">
        <v>50</v>
      </c>
      <c r="D24" s="8">
        <v>3.8</v>
      </c>
      <c r="E24" s="8">
        <v>0.4</v>
      </c>
      <c r="F24" s="8">
        <v>24.6</v>
      </c>
      <c r="G24" s="8">
        <v>117.5</v>
      </c>
      <c r="H24" s="8">
        <v>0.05</v>
      </c>
      <c r="I24" s="8">
        <v>0</v>
      </c>
      <c r="J24" s="8">
        <v>0</v>
      </c>
      <c r="K24" s="8">
        <v>0.56999999999999995</v>
      </c>
      <c r="L24" s="8">
        <v>7.5</v>
      </c>
      <c r="M24" s="8">
        <v>9.99</v>
      </c>
      <c r="N24" s="8">
        <v>0.55000000000000004</v>
      </c>
      <c r="O24" s="8">
        <v>32.5</v>
      </c>
    </row>
    <row r="25" spans="1:15">
      <c r="A25" s="1" t="s">
        <v>69</v>
      </c>
      <c r="B25" s="1" t="s">
        <v>67</v>
      </c>
      <c r="C25" s="2">
        <v>30</v>
      </c>
      <c r="D25" s="8">
        <v>1.98</v>
      </c>
      <c r="E25" s="8">
        <v>0.36</v>
      </c>
      <c r="F25" s="8">
        <v>10.02</v>
      </c>
      <c r="G25" s="8">
        <v>52.2</v>
      </c>
      <c r="H25" s="8">
        <v>0.06</v>
      </c>
      <c r="I25" s="8">
        <v>0</v>
      </c>
      <c r="J25" s="8">
        <v>0</v>
      </c>
      <c r="K25" s="8">
        <v>0.42</v>
      </c>
      <c r="L25" s="8">
        <v>10.5</v>
      </c>
      <c r="M25" s="8">
        <v>14.1</v>
      </c>
      <c r="N25" s="8">
        <v>1.17</v>
      </c>
      <c r="O25" s="8">
        <v>47.4</v>
      </c>
    </row>
    <row r="26" spans="1:15" ht="17.25" customHeight="1">
      <c r="A26" s="3" t="s">
        <v>26</v>
      </c>
      <c r="B26" s="6" t="s">
        <v>155</v>
      </c>
      <c r="C26" s="10">
        <v>100</v>
      </c>
      <c r="D26" s="11">
        <v>0.4</v>
      </c>
      <c r="E26" s="11">
        <v>0.4</v>
      </c>
      <c r="F26" s="11">
        <v>9.8000000000000007</v>
      </c>
      <c r="G26" s="11">
        <v>47</v>
      </c>
      <c r="H26" s="11">
        <v>0.03</v>
      </c>
      <c r="I26" s="11">
        <v>10</v>
      </c>
      <c r="J26" s="11">
        <v>0</v>
      </c>
      <c r="K26" s="11">
        <v>0.2</v>
      </c>
      <c r="L26" s="11">
        <v>16</v>
      </c>
      <c r="M26" s="11">
        <v>9</v>
      </c>
      <c r="N26" s="11">
        <v>2.2000000000000002</v>
      </c>
      <c r="O26" s="11">
        <v>11</v>
      </c>
    </row>
    <row r="27" spans="1:15">
      <c r="A27" s="12"/>
      <c r="B27" s="12" t="s">
        <v>27</v>
      </c>
      <c r="C27" s="13">
        <f>C20+C21+C22+C23+C24+C25+C26</f>
        <v>770</v>
      </c>
      <c r="D27" s="13">
        <f t="shared" ref="D27:O27" si="1">D20+D21+D22+D23+D24+D25+D26</f>
        <v>24.41</v>
      </c>
      <c r="E27" s="13">
        <f t="shared" si="1"/>
        <v>36.450000000000003</v>
      </c>
      <c r="F27" s="13">
        <f t="shared" si="1"/>
        <v>73.649999999999991</v>
      </c>
      <c r="G27" s="13">
        <f t="shared" si="1"/>
        <v>702.82</v>
      </c>
      <c r="H27" s="13">
        <f t="shared" si="1"/>
        <v>0.33000000000000007</v>
      </c>
      <c r="I27" s="13">
        <f t="shared" si="1"/>
        <v>23</v>
      </c>
      <c r="J27" s="13">
        <f t="shared" si="1"/>
        <v>0.28000000000000003</v>
      </c>
      <c r="K27" s="13">
        <f t="shared" si="1"/>
        <v>5.1100000000000003</v>
      </c>
      <c r="L27" s="13">
        <f t="shared" si="1"/>
        <v>302.10000000000002</v>
      </c>
      <c r="M27" s="13">
        <f t="shared" si="1"/>
        <v>93.49</v>
      </c>
      <c r="N27" s="13">
        <f t="shared" si="1"/>
        <v>7.5500000000000007</v>
      </c>
      <c r="O27" s="13">
        <f t="shared" si="1"/>
        <v>457.25</v>
      </c>
    </row>
    <row r="28" spans="1:15">
      <c r="A28" s="12"/>
      <c r="B28" s="12" t="s">
        <v>103</v>
      </c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>
      <c r="A29" s="1" t="s">
        <v>101</v>
      </c>
      <c r="B29" s="1" t="s">
        <v>102</v>
      </c>
      <c r="C29" s="2">
        <v>60</v>
      </c>
      <c r="D29" s="8">
        <v>0.54</v>
      </c>
      <c r="E29" s="8">
        <v>3.06</v>
      </c>
      <c r="F29" s="8">
        <v>2.16</v>
      </c>
      <c r="G29" s="8">
        <v>38.4</v>
      </c>
      <c r="H29" s="8">
        <v>0.02</v>
      </c>
      <c r="I29" s="8">
        <v>8.4600000000000009</v>
      </c>
      <c r="J29" s="8">
        <v>0</v>
      </c>
      <c r="K29" s="8">
        <v>1.56</v>
      </c>
      <c r="L29" s="8">
        <v>10.199999999999999</v>
      </c>
      <c r="M29" s="8">
        <v>9.6</v>
      </c>
      <c r="N29" s="8">
        <v>0.42</v>
      </c>
      <c r="O29" s="8">
        <v>19.2</v>
      </c>
    </row>
    <row r="30" spans="1:15">
      <c r="A30" s="1"/>
      <c r="B30" s="12"/>
      <c r="C30" s="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>
      <c r="A31" s="363" t="s">
        <v>115</v>
      </c>
      <c r="B31" s="363"/>
      <c r="C31" s="363"/>
      <c r="D31" s="363"/>
    </row>
    <row r="32" spans="1:15">
      <c r="A32" s="363" t="s">
        <v>116</v>
      </c>
      <c r="B32" s="363"/>
      <c r="C32" s="363"/>
      <c r="D32" s="363"/>
    </row>
    <row r="33" spans="1:15">
      <c r="A33" s="363" t="s">
        <v>117</v>
      </c>
      <c r="B33" s="363"/>
      <c r="C33" s="363"/>
      <c r="D33" s="363"/>
    </row>
    <row r="34" spans="1:15">
      <c r="A34" s="363" t="s">
        <v>94</v>
      </c>
      <c r="B34" s="363"/>
      <c r="C34" s="363"/>
      <c r="D34" s="363"/>
    </row>
    <row r="35" spans="1:15" ht="64.5">
      <c r="A35" s="366" t="s">
        <v>1</v>
      </c>
      <c r="B35" s="367" t="s">
        <v>2</v>
      </c>
      <c r="C35" s="368" t="s">
        <v>3</v>
      </c>
      <c r="D35" s="369" t="s">
        <v>4</v>
      </c>
      <c r="E35" s="370"/>
      <c r="F35" s="371"/>
      <c r="G35" s="62" t="s">
        <v>8</v>
      </c>
      <c r="H35" s="372" t="s">
        <v>9</v>
      </c>
      <c r="I35" s="373"/>
      <c r="J35" s="373"/>
      <c r="K35" s="374"/>
      <c r="L35" s="372" t="s">
        <v>14</v>
      </c>
      <c r="M35" s="373"/>
      <c r="N35" s="373"/>
      <c r="O35" s="379"/>
    </row>
    <row r="36" spans="1:15">
      <c r="A36" s="380"/>
      <c r="B36" s="139"/>
      <c r="C36" s="381"/>
      <c r="D36" s="13" t="s">
        <v>5</v>
      </c>
      <c r="E36" s="13" t="s">
        <v>6</v>
      </c>
      <c r="F36" s="13" t="s">
        <v>7</v>
      </c>
      <c r="G36" s="12"/>
      <c r="H36" s="384" t="s">
        <v>10</v>
      </c>
      <c r="I36" s="384" t="s">
        <v>11</v>
      </c>
      <c r="J36" s="384" t="s">
        <v>12</v>
      </c>
      <c r="K36" s="384" t="s">
        <v>13</v>
      </c>
      <c r="L36" s="384" t="s">
        <v>15</v>
      </c>
      <c r="M36" s="384" t="s">
        <v>16</v>
      </c>
      <c r="N36" s="384" t="s">
        <v>17</v>
      </c>
      <c r="O36" s="384" t="s">
        <v>18</v>
      </c>
    </row>
    <row r="37" spans="1:15">
      <c r="A37" s="1"/>
      <c r="B37" s="13" t="s">
        <v>112</v>
      </c>
      <c r="C37" s="1"/>
      <c r="N37" s="1"/>
      <c r="O37" s="1"/>
    </row>
    <row r="38" spans="1:15" ht="33" customHeight="1">
      <c r="A38" s="59" t="s">
        <v>106</v>
      </c>
      <c r="B38" s="76" t="s">
        <v>154</v>
      </c>
      <c r="C38" s="151">
        <v>40</v>
      </c>
      <c r="D38" s="45">
        <v>0.59</v>
      </c>
      <c r="E38" s="45">
        <v>2.4500000000000002</v>
      </c>
      <c r="F38" s="45">
        <v>1.67</v>
      </c>
      <c r="G38" s="45">
        <v>20.72</v>
      </c>
      <c r="H38" s="45">
        <v>0.01</v>
      </c>
      <c r="I38" s="45">
        <v>7.46</v>
      </c>
      <c r="J38" s="45">
        <v>0</v>
      </c>
      <c r="K38" s="45">
        <v>1.1200000000000001</v>
      </c>
      <c r="L38" s="45">
        <v>12.08</v>
      </c>
      <c r="M38" s="45">
        <v>6.95</v>
      </c>
      <c r="N38" s="45">
        <v>0.22</v>
      </c>
      <c r="O38" s="45">
        <v>15.41</v>
      </c>
    </row>
    <row r="39" spans="1:15">
      <c r="A39" s="68" t="s">
        <v>138</v>
      </c>
      <c r="B39" s="69" t="s">
        <v>139</v>
      </c>
      <c r="C39" s="24">
        <v>80</v>
      </c>
      <c r="D39" s="8">
        <v>18.850000000000001</v>
      </c>
      <c r="E39" s="8">
        <v>13.03</v>
      </c>
      <c r="F39" s="8">
        <v>0.45</v>
      </c>
      <c r="G39" s="8">
        <v>194.29</v>
      </c>
      <c r="H39" s="26">
        <v>0.05</v>
      </c>
      <c r="I39" s="8">
        <v>3.77</v>
      </c>
      <c r="J39" s="8">
        <v>0.02</v>
      </c>
      <c r="K39" s="8">
        <v>0.45</v>
      </c>
      <c r="L39" s="8">
        <v>28.57</v>
      </c>
      <c r="M39" s="65">
        <v>18.28</v>
      </c>
      <c r="N39" s="8">
        <v>1.26</v>
      </c>
      <c r="O39" s="8">
        <v>126.86</v>
      </c>
    </row>
    <row r="40" spans="1:15" ht="18.75" customHeight="1">
      <c r="A40" s="204" t="s">
        <v>92</v>
      </c>
      <c r="B40" s="70" t="s">
        <v>248</v>
      </c>
      <c r="C40" s="10">
        <v>150</v>
      </c>
      <c r="D40" s="11">
        <v>3.41</v>
      </c>
      <c r="E40" s="11">
        <v>7.58</v>
      </c>
      <c r="F40" s="11">
        <v>33.729999999999997</v>
      </c>
      <c r="G40" s="11">
        <v>217.18</v>
      </c>
      <c r="H40" s="11">
        <v>0.04</v>
      </c>
      <c r="I40" s="11">
        <v>1.82</v>
      </c>
      <c r="J40" s="11">
        <v>29.5</v>
      </c>
      <c r="K40" s="11">
        <v>1.65</v>
      </c>
      <c r="L40" s="11">
        <v>15.17</v>
      </c>
      <c r="M40" s="11">
        <v>31.43</v>
      </c>
      <c r="N40" s="11">
        <v>0.65</v>
      </c>
      <c r="O40" s="11">
        <v>82.27</v>
      </c>
    </row>
    <row r="41" spans="1:15" ht="16.5" customHeight="1">
      <c r="A41" s="204" t="s">
        <v>83</v>
      </c>
      <c r="B41" s="70" t="s">
        <v>140</v>
      </c>
      <c r="C41" s="10">
        <v>200</v>
      </c>
      <c r="D41" s="11">
        <v>0.5</v>
      </c>
      <c r="E41" s="11">
        <v>0.2</v>
      </c>
      <c r="F41" s="11">
        <v>23.1</v>
      </c>
      <c r="G41" s="11">
        <v>96</v>
      </c>
      <c r="H41" s="11">
        <v>0.02</v>
      </c>
      <c r="I41" s="11">
        <v>4.3</v>
      </c>
      <c r="J41" s="11">
        <v>0</v>
      </c>
      <c r="K41" s="11">
        <v>0.2</v>
      </c>
      <c r="L41" s="11">
        <v>22</v>
      </c>
      <c r="M41" s="11">
        <v>14</v>
      </c>
      <c r="N41" s="11">
        <v>1.1000000000000001</v>
      </c>
      <c r="O41" s="11">
        <v>16</v>
      </c>
    </row>
    <row r="42" spans="1:15">
      <c r="A42" s="1" t="s">
        <v>22</v>
      </c>
      <c r="B42" s="1" t="s">
        <v>23</v>
      </c>
      <c r="C42" s="2">
        <v>50</v>
      </c>
      <c r="D42" s="8">
        <v>3.8</v>
      </c>
      <c r="E42" s="8">
        <v>0.4</v>
      </c>
      <c r="F42" s="8">
        <v>24.6</v>
      </c>
      <c r="G42" s="8">
        <v>117.5</v>
      </c>
      <c r="H42" s="8">
        <v>0.05</v>
      </c>
      <c r="I42" s="8">
        <v>0</v>
      </c>
      <c r="J42" s="8">
        <v>0</v>
      </c>
      <c r="K42" s="8">
        <v>0.56999999999999995</v>
      </c>
      <c r="L42" s="8">
        <v>7.5</v>
      </c>
      <c r="M42" s="8">
        <v>9.99</v>
      </c>
      <c r="N42" s="8">
        <v>0.55000000000000004</v>
      </c>
      <c r="O42" s="8">
        <v>32.5</v>
      </c>
    </row>
    <row r="43" spans="1:15">
      <c r="A43" s="1" t="s">
        <v>69</v>
      </c>
      <c r="B43" s="1" t="s">
        <v>67</v>
      </c>
      <c r="C43" s="2">
        <v>30</v>
      </c>
      <c r="D43" s="8">
        <v>1.98</v>
      </c>
      <c r="E43" s="8">
        <v>0.36</v>
      </c>
      <c r="F43" s="8">
        <v>10.02</v>
      </c>
      <c r="G43" s="8">
        <v>52.2</v>
      </c>
      <c r="H43" s="8">
        <v>0.06</v>
      </c>
      <c r="I43" s="8">
        <v>0</v>
      </c>
      <c r="J43" s="8">
        <v>0</v>
      </c>
      <c r="K43" s="8">
        <v>0.42</v>
      </c>
      <c r="L43" s="8">
        <v>10.5</v>
      </c>
      <c r="M43" s="8">
        <v>14.1</v>
      </c>
      <c r="N43" s="8">
        <v>1.17</v>
      </c>
      <c r="O43" s="8">
        <v>47.4</v>
      </c>
    </row>
    <row r="44" spans="1:15">
      <c r="A44" s="68" t="s">
        <v>63</v>
      </c>
      <c r="B44" s="68" t="s">
        <v>64</v>
      </c>
      <c r="C44" s="24">
        <v>95</v>
      </c>
      <c r="D44" s="8">
        <v>4.75</v>
      </c>
      <c r="E44" s="8">
        <v>3.04</v>
      </c>
      <c r="F44" s="8">
        <v>8.07</v>
      </c>
      <c r="G44" s="8">
        <v>82.65</v>
      </c>
      <c r="H44" s="8">
        <v>0.03</v>
      </c>
      <c r="I44" s="8">
        <v>0.56999999999999995</v>
      </c>
      <c r="J44" s="8">
        <v>0.02</v>
      </c>
      <c r="K44" s="8">
        <v>0</v>
      </c>
      <c r="L44" s="8">
        <v>113.05</v>
      </c>
      <c r="M44" s="8">
        <v>13.3</v>
      </c>
      <c r="N44" s="8">
        <v>0.09</v>
      </c>
      <c r="O44" s="8">
        <v>86.45</v>
      </c>
    </row>
    <row r="45" spans="1:15">
      <c r="A45" s="205"/>
      <c r="B45" s="227" t="s">
        <v>27</v>
      </c>
      <c r="C45" s="259">
        <f>C38+C39+C40+C41+C42+C43+C44</f>
        <v>645</v>
      </c>
      <c r="D45" s="71">
        <f t="shared" ref="D45:O45" si="2">D38+D39+D40+D41+D42+D43+D44</f>
        <v>33.880000000000003</v>
      </c>
      <c r="E45" s="71">
        <f t="shared" si="2"/>
        <v>27.06</v>
      </c>
      <c r="F45" s="71">
        <f t="shared" si="2"/>
        <v>101.63999999999999</v>
      </c>
      <c r="G45" s="71">
        <f t="shared" si="2"/>
        <v>780.54000000000008</v>
      </c>
      <c r="H45" s="71">
        <f t="shared" si="2"/>
        <v>0.26</v>
      </c>
      <c r="I45" s="71">
        <f t="shared" si="2"/>
        <v>17.920000000000002</v>
      </c>
      <c r="J45" s="71">
        <f t="shared" si="2"/>
        <v>29.54</v>
      </c>
      <c r="K45" s="71">
        <f t="shared" si="2"/>
        <v>4.41</v>
      </c>
      <c r="L45" s="71">
        <f t="shared" si="2"/>
        <v>208.87</v>
      </c>
      <c r="M45" s="71">
        <f t="shared" si="2"/>
        <v>108.04999999999998</v>
      </c>
      <c r="N45" s="71">
        <f t="shared" si="2"/>
        <v>5.04</v>
      </c>
      <c r="O45" s="71">
        <f t="shared" si="2"/>
        <v>406.89</v>
      </c>
    </row>
    <row r="46" spans="1:15" ht="18" customHeight="1">
      <c r="A46" s="205"/>
      <c r="B46" s="139" t="s">
        <v>113</v>
      </c>
      <c r="C46" s="365"/>
      <c r="D46" s="2"/>
      <c r="E46" s="2"/>
      <c r="F46" s="2"/>
      <c r="G46" s="2"/>
      <c r="H46" s="377"/>
      <c r="I46" s="377"/>
      <c r="J46" s="377"/>
      <c r="K46" s="377"/>
      <c r="L46" s="377"/>
      <c r="M46" s="377"/>
      <c r="N46" s="377"/>
      <c r="O46" s="377"/>
    </row>
    <row r="47" spans="1:15" ht="33.75" customHeight="1">
      <c r="A47" s="59" t="s">
        <v>106</v>
      </c>
      <c r="B47" s="76" t="s">
        <v>154</v>
      </c>
      <c r="C47" s="151">
        <v>40</v>
      </c>
      <c r="D47" s="45">
        <v>0.59</v>
      </c>
      <c r="E47" s="45">
        <v>2.4500000000000002</v>
      </c>
      <c r="F47" s="45">
        <v>1.67</v>
      </c>
      <c r="G47" s="45">
        <v>20.72</v>
      </c>
      <c r="H47" s="45">
        <v>0.01</v>
      </c>
      <c r="I47" s="45">
        <v>7.46</v>
      </c>
      <c r="J47" s="45">
        <v>0</v>
      </c>
      <c r="K47" s="45">
        <v>1.1200000000000001</v>
      </c>
      <c r="L47" s="45">
        <v>12.08</v>
      </c>
      <c r="M47" s="45">
        <v>6.95</v>
      </c>
      <c r="N47" s="45">
        <v>0.22</v>
      </c>
      <c r="O47" s="45">
        <v>15.41</v>
      </c>
    </row>
    <row r="48" spans="1:15" ht="20.25" customHeight="1">
      <c r="A48" s="59" t="s">
        <v>90</v>
      </c>
      <c r="B48" s="67" t="s">
        <v>91</v>
      </c>
      <c r="C48" s="33">
        <v>200</v>
      </c>
      <c r="D48" s="27">
        <v>0.87</v>
      </c>
      <c r="E48" s="27">
        <v>1.89</v>
      </c>
      <c r="F48" s="27">
        <v>6.38</v>
      </c>
      <c r="G48" s="27">
        <v>46.02</v>
      </c>
      <c r="H48" s="27">
        <v>0.04</v>
      </c>
      <c r="I48" s="27">
        <v>4.18</v>
      </c>
      <c r="J48" s="27">
        <v>0</v>
      </c>
      <c r="K48" s="27">
        <v>0.87</v>
      </c>
      <c r="L48" s="27">
        <v>7.82</v>
      </c>
      <c r="M48" s="27">
        <v>12.18</v>
      </c>
      <c r="N48" s="27">
        <v>0.44</v>
      </c>
      <c r="O48" s="27">
        <v>29.29</v>
      </c>
    </row>
    <row r="49" spans="1:15">
      <c r="A49" s="68" t="s">
        <v>138</v>
      </c>
      <c r="B49" s="69" t="s">
        <v>139</v>
      </c>
      <c r="C49" s="24">
        <v>80</v>
      </c>
      <c r="D49" s="8">
        <v>18.850000000000001</v>
      </c>
      <c r="E49" s="8">
        <v>13.03</v>
      </c>
      <c r="F49" s="8">
        <v>0.45</v>
      </c>
      <c r="G49" s="8">
        <v>194.29</v>
      </c>
      <c r="H49" s="26">
        <v>0.05</v>
      </c>
      <c r="I49" s="8">
        <v>3.77</v>
      </c>
      <c r="J49" s="8">
        <v>0.02</v>
      </c>
      <c r="K49" s="8">
        <v>0.45</v>
      </c>
      <c r="L49" s="8">
        <v>28.57</v>
      </c>
      <c r="M49" s="65">
        <v>18.28</v>
      </c>
      <c r="N49" s="8">
        <v>1.26</v>
      </c>
      <c r="O49" s="8">
        <v>126.86</v>
      </c>
    </row>
    <row r="50" spans="1:15" ht="19.5" customHeight="1">
      <c r="A50" s="204" t="s">
        <v>92</v>
      </c>
      <c r="B50" s="70" t="s">
        <v>248</v>
      </c>
      <c r="C50" s="10">
        <v>150</v>
      </c>
      <c r="D50" s="11">
        <v>3.41</v>
      </c>
      <c r="E50" s="11">
        <v>7.58</v>
      </c>
      <c r="F50" s="11">
        <v>33.729999999999997</v>
      </c>
      <c r="G50" s="11">
        <v>217.18</v>
      </c>
      <c r="H50" s="11">
        <v>0.04</v>
      </c>
      <c r="I50" s="11">
        <v>1.82</v>
      </c>
      <c r="J50" s="11">
        <v>29.5</v>
      </c>
      <c r="K50" s="11">
        <v>1.65</v>
      </c>
      <c r="L50" s="11">
        <v>15.17</v>
      </c>
      <c r="M50" s="11">
        <v>31.43</v>
      </c>
      <c r="N50" s="11">
        <v>0.65</v>
      </c>
      <c r="O50" s="11">
        <v>82.27</v>
      </c>
    </row>
    <row r="51" spans="1:15" ht="18" customHeight="1">
      <c r="A51" s="204" t="s">
        <v>83</v>
      </c>
      <c r="B51" s="70" t="s">
        <v>140</v>
      </c>
      <c r="C51" s="10">
        <v>200</v>
      </c>
      <c r="D51" s="11">
        <v>0.5</v>
      </c>
      <c r="E51" s="11">
        <v>0.2</v>
      </c>
      <c r="F51" s="11">
        <v>23.1</v>
      </c>
      <c r="G51" s="11">
        <v>96</v>
      </c>
      <c r="H51" s="11">
        <v>0.02</v>
      </c>
      <c r="I51" s="11">
        <v>4.3</v>
      </c>
      <c r="J51" s="11">
        <v>0</v>
      </c>
      <c r="K51" s="11">
        <v>0.2</v>
      </c>
      <c r="L51" s="11">
        <v>22</v>
      </c>
      <c r="M51" s="11">
        <v>14</v>
      </c>
      <c r="N51" s="11">
        <v>1.1000000000000001</v>
      </c>
      <c r="O51" s="11">
        <v>16</v>
      </c>
    </row>
    <row r="52" spans="1:15">
      <c r="A52" s="1" t="s">
        <v>22</v>
      </c>
      <c r="B52" s="1" t="s">
        <v>23</v>
      </c>
      <c r="C52" s="2">
        <v>50</v>
      </c>
      <c r="D52" s="8">
        <v>3.8</v>
      </c>
      <c r="E52" s="8">
        <v>0.4</v>
      </c>
      <c r="F52" s="8">
        <v>24.6</v>
      </c>
      <c r="G52" s="8">
        <v>117.5</v>
      </c>
      <c r="H52" s="8">
        <v>0.05</v>
      </c>
      <c r="I52" s="8">
        <v>0</v>
      </c>
      <c r="J52" s="8">
        <v>0</v>
      </c>
      <c r="K52" s="8">
        <v>0.56999999999999995</v>
      </c>
      <c r="L52" s="8">
        <v>7.5</v>
      </c>
      <c r="M52" s="8">
        <v>9.99</v>
      </c>
      <c r="N52" s="8">
        <v>0.55000000000000004</v>
      </c>
      <c r="O52" s="8">
        <v>32.5</v>
      </c>
    </row>
    <row r="53" spans="1:15">
      <c r="A53" s="1" t="s">
        <v>69</v>
      </c>
      <c r="B53" s="1" t="s">
        <v>67</v>
      </c>
      <c r="C53" s="2">
        <v>30</v>
      </c>
      <c r="D53" s="8">
        <v>1.98</v>
      </c>
      <c r="E53" s="8">
        <v>0.36</v>
      </c>
      <c r="F53" s="8">
        <v>10.02</v>
      </c>
      <c r="G53" s="8">
        <v>52.2</v>
      </c>
      <c r="H53" s="8">
        <v>0.06</v>
      </c>
      <c r="I53" s="8">
        <v>0</v>
      </c>
      <c r="J53" s="8">
        <v>0</v>
      </c>
      <c r="K53" s="8">
        <v>0.42</v>
      </c>
      <c r="L53" s="8">
        <v>10.5</v>
      </c>
      <c r="M53" s="8">
        <v>14.1</v>
      </c>
      <c r="N53" s="8">
        <v>1.17</v>
      </c>
      <c r="O53" s="8">
        <v>47.4</v>
      </c>
    </row>
    <row r="54" spans="1:15">
      <c r="A54" s="68" t="s">
        <v>63</v>
      </c>
      <c r="B54" s="68" t="s">
        <v>64</v>
      </c>
      <c r="C54" s="24">
        <v>95</v>
      </c>
      <c r="D54" s="8">
        <v>4.75</v>
      </c>
      <c r="E54" s="8">
        <v>3.04</v>
      </c>
      <c r="F54" s="8">
        <v>8.07</v>
      </c>
      <c r="G54" s="8">
        <v>82.65</v>
      </c>
      <c r="H54" s="8">
        <v>0.03</v>
      </c>
      <c r="I54" s="8">
        <v>0.56999999999999995</v>
      </c>
      <c r="J54" s="8">
        <v>0.02</v>
      </c>
      <c r="K54" s="8">
        <v>0</v>
      </c>
      <c r="L54" s="8">
        <v>113.05</v>
      </c>
      <c r="M54" s="8">
        <v>13.3</v>
      </c>
      <c r="N54" s="8">
        <v>0.09</v>
      </c>
      <c r="O54" s="8">
        <v>86.45</v>
      </c>
    </row>
    <row r="55" spans="1:15">
      <c r="A55" s="227"/>
      <c r="B55" s="227" t="s">
        <v>27</v>
      </c>
      <c r="C55" s="171">
        <f>C47+C48+C49+C50+C51+C52+C53+C54</f>
        <v>845</v>
      </c>
      <c r="D55" s="14">
        <f t="shared" ref="D55:O55" si="3">D47+D48+D49+D50+D51+D52+D53+D54</f>
        <v>34.75</v>
      </c>
      <c r="E55" s="14">
        <f t="shared" si="3"/>
        <v>28.949999999999992</v>
      </c>
      <c r="F55" s="14">
        <f t="shared" si="3"/>
        <v>108.02000000000001</v>
      </c>
      <c r="G55" s="14">
        <f t="shared" si="3"/>
        <v>826.56000000000006</v>
      </c>
      <c r="H55" s="14">
        <f t="shared" si="3"/>
        <v>0.30000000000000004</v>
      </c>
      <c r="I55" s="14">
        <f t="shared" si="3"/>
        <v>22.1</v>
      </c>
      <c r="J55" s="14">
        <f t="shared" si="3"/>
        <v>29.54</v>
      </c>
      <c r="K55" s="14">
        <f t="shared" si="3"/>
        <v>5.28</v>
      </c>
      <c r="L55" s="14">
        <f t="shared" si="3"/>
        <v>216.69</v>
      </c>
      <c r="M55" s="14">
        <f t="shared" si="3"/>
        <v>120.22999999999999</v>
      </c>
      <c r="N55" s="14">
        <f t="shared" si="3"/>
        <v>5.4799999999999995</v>
      </c>
      <c r="O55" s="14">
        <f t="shared" si="3"/>
        <v>436.17999999999995</v>
      </c>
    </row>
    <row r="56" spans="1:15">
      <c r="A56" s="123"/>
      <c r="B56" s="118" t="s">
        <v>103</v>
      </c>
      <c r="C56" s="11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</row>
    <row r="57" spans="1:15">
      <c r="A57" s="2" t="s">
        <v>233</v>
      </c>
      <c r="B57" s="35" t="s">
        <v>105</v>
      </c>
      <c r="C57" s="50">
        <v>60</v>
      </c>
      <c r="D57" s="51">
        <v>0.66</v>
      </c>
      <c r="E57" s="51">
        <v>0.12</v>
      </c>
      <c r="F57" s="51">
        <v>2.2799999999999998</v>
      </c>
      <c r="G57" s="51">
        <v>14.4</v>
      </c>
      <c r="H57" s="51">
        <v>0.03</v>
      </c>
      <c r="I57" s="51">
        <v>15</v>
      </c>
      <c r="J57" s="51">
        <v>0</v>
      </c>
      <c r="K57" s="51">
        <v>0.42</v>
      </c>
      <c r="L57" s="51">
        <v>8.4</v>
      </c>
      <c r="M57" s="51">
        <v>12</v>
      </c>
      <c r="N57" s="51">
        <v>0.54</v>
      </c>
      <c r="O57" s="51">
        <v>16.600000000000001</v>
      </c>
    </row>
    <row r="58" spans="1:15">
      <c r="A58" s="130"/>
      <c r="B58" s="131" t="s">
        <v>107</v>
      </c>
      <c r="C58" s="130"/>
      <c r="D58" s="132"/>
      <c r="E58" s="132"/>
      <c r="F58" s="132"/>
      <c r="G58" s="132"/>
      <c r="H58" s="132"/>
      <c r="I58" s="132"/>
      <c r="J58" s="132"/>
      <c r="K58" s="132"/>
      <c r="L58" s="132"/>
      <c r="M58" s="133"/>
      <c r="N58" s="132"/>
      <c r="O58" s="132"/>
    </row>
    <row r="59" spans="1:15" ht="17.25" customHeight="1">
      <c r="A59" s="130"/>
      <c r="B59" s="127" t="s">
        <v>173</v>
      </c>
      <c r="C59" s="126">
        <v>60</v>
      </c>
      <c r="D59" s="128">
        <v>1.7</v>
      </c>
      <c r="E59" s="128">
        <v>2.5</v>
      </c>
      <c r="F59" s="128">
        <v>2.2000000000000002</v>
      </c>
      <c r="G59" s="128">
        <v>38.1</v>
      </c>
      <c r="H59" s="128">
        <v>0.02</v>
      </c>
      <c r="I59" s="128">
        <v>0</v>
      </c>
      <c r="J59" s="128">
        <v>0</v>
      </c>
      <c r="K59" s="128">
        <v>0.04</v>
      </c>
      <c r="L59" s="128">
        <v>1.5</v>
      </c>
      <c r="M59" s="134">
        <v>3</v>
      </c>
      <c r="N59" s="128">
        <v>0.22</v>
      </c>
      <c r="O59" s="128">
        <v>38.5</v>
      </c>
    </row>
    <row r="60" spans="1:15">
      <c r="A60" s="49"/>
      <c r="B60" s="77"/>
      <c r="C60" s="49"/>
      <c r="D60" s="52"/>
      <c r="E60" s="52"/>
      <c r="F60" s="52"/>
      <c r="G60" s="52"/>
      <c r="H60" s="52"/>
      <c r="I60" s="52"/>
      <c r="J60" s="52"/>
      <c r="K60" s="52"/>
      <c r="L60" s="52"/>
      <c r="M60" s="78"/>
      <c r="N60" s="52"/>
      <c r="O60" s="52"/>
    </row>
    <row r="61" spans="1:15">
      <c r="A61" s="33"/>
      <c r="B61" s="67"/>
      <c r="C61" s="33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>
      <c r="A62" s="679" t="s">
        <v>45</v>
      </c>
      <c r="B62" s="679"/>
      <c r="C62" s="679"/>
      <c r="D62" s="679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</row>
    <row r="63" spans="1:15">
      <c r="A63" s="679" t="s">
        <v>166</v>
      </c>
      <c r="B63" s="679"/>
      <c r="C63" s="679"/>
      <c r="D63" s="679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</row>
    <row r="64" spans="1:15">
      <c r="A64" s="679" t="s">
        <v>114</v>
      </c>
      <c r="B64" s="679"/>
      <c r="C64" s="679"/>
      <c r="D64" s="679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</row>
    <row r="65" spans="1:15" ht="15.75" thickBot="1">
      <c r="A65" s="697" t="s">
        <v>108</v>
      </c>
      <c r="B65" s="697"/>
      <c r="C65" s="697"/>
      <c r="D65" s="697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</row>
    <row r="66" spans="1:15" ht="45.75" thickBot="1">
      <c r="A66" s="84" t="s">
        <v>121</v>
      </c>
      <c r="B66" s="85" t="s">
        <v>122</v>
      </c>
      <c r="C66" s="382" t="s">
        <v>123</v>
      </c>
      <c r="D66" s="701" t="s">
        <v>124</v>
      </c>
      <c r="E66" s="701"/>
      <c r="F66" s="702"/>
      <c r="G66" s="86" t="s">
        <v>134</v>
      </c>
      <c r="H66" s="703" t="s">
        <v>125</v>
      </c>
      <c r="I66" s="701"/>
      <c r="J66" s="701"/>
      <c r="K66" s="702"/>
      <c r="L66" s="704" t="s">
        <v>14</v>
      </c>
      <c r="M66" s="705"/>
      <c r="N66" s="705"/>
      <c r="O66" s="706"/>
    </row>
    <row r="67" spans="1:15">
      <c r="A67" s="67"/>
      <c r="B67" s="87" t="s">
        <v>0</v>
      </c>
      <c r="C67" s="88"/>
      <c r="D67" s="88" t="s">
        <v>5</v>
      </c>
      <c r="E67" s="88" t="s">
        <v>6</v>
      </c>
      <c r="F67" s="89" t="s">
        <v>7</v>
      </c>
      <c r="G67" s="90"/>
      <c r="H67" s="91" t="s">
        <v>10</v>
      </c>
      <c r="I67" s="88" t="s">
        <v>11</v>
      </c>
      <c r="J67" s="88" t="s">
        <v>126</v>
      </c>
      <c r="K67" s="89" t="s">
        <v>127</v>
      </c>
      <c r="L67" s="92" t="s">
        <v>128</v>
      </c>
      <c r="M67" s="92" t="s">
        <v>16</v>
      </c>
      <c r="N67" s="92" t="s">
        <v>17</v>
      </c>
      <c r="O67" s="92" t="s">
        <v>18</v>
      </c>
    </row>
    <row r="68" spans="1:15">
      <c r="A68" s="207"/>
      <c r="B68" s="13" t="s">
        <v>112</v>
      </c>
      <c r="C68" s="59"/>
      <c r="D68" s="59"/>
      <c r="E68" s="59"/>
      <c r="F68" s="93" t="s">
        <v>0</v>
      </c>
      <c r="G68" s="94" t="s">
        <v>0</v>
      </c>
      <c r="H68" s="94" t="s">
        <v>0</v>
      </c>
      <c r="I68" s="94"/>
      <c r="J68" s="94"/>
      <c r="K68" s="95"/>
      <c r="L68" s="94"/>
      <c r="M68" s="94"/>
      <c r="N68" s="94"/>
      <c r="O68" s="193"/>
    </row>
    <row r="69" spans="1:15" ht="16.5" customHeight="1">
      <c r="A69" s="69" t="s">
        <v>180</v>
      </c>
      <c r="B69" s="96" t="s">
        <v>181</v>
      </c>
      <c r="C69" s="33">
        <v>40</v>
      </c>
      <c r="D69" s="27">
        <v>0.37</v>
      </c>
      <c r="E69" s="27">
        <v>2.4700000000000002</v>
      </c>
      <c r="F69" s="27">
        <v>2.86</v>
      </c>
      <c r="G69" s="27">
        <v>35.76</v>
      </c>
      <c r="H69" s="27">
        <v>0.02</v>
      </c>
      <c r="I69" s="27">
        <v>2.42</v>
      </c>
      <c r="J69" s="27">
        <v>0</v>
      </c>
      <c r="K69" s="102">
        <v>1.18</v>
      </c>
      <c r="L69" s="27">
        <v>8.51</v>
      </c>
      <c r="M69" s="27">
        <v>10.35</v>
      </c>
      <c r="N69" s="102">
        <v>0.43</v>
      </c>
      <c r="O69" s="27">
        <v>14.79</v>
      </c>
    </row>
    <row r="70" spans="1:15">
      <c r="A70" s="69" t="s">
        <v>182</v>
      </c>
      <c r="B70" s="97" t="s">
        <v>130</v>
      </c>
      <c r="C70" s="147">
        <v>70</v>
      </c>
      <c r="D70" s="27">
        <v>9.19</v>
      </c>
      <c r="E70" s="27">
        <v>9.23</v>
      </c>
      <c r="F70" s="27">
        <v>1.85</v>
      </c>
      <c r="G70" s="27">
        <v>155.94</v>
      </c>
      <c r="H70" s="27">
        <v>0.04</v>
      </c>
      <c r="I70" s="27">
        <v>0</v>
      </c>
      <c r="J70" s="27">
        <v>0.02</v>
      </c>
      <c r="K70" s="102">
        <v>0.3</v>
      </c>
      <c r="L70" s="27">
        <v>21.46</v>
      </c>
      <c r="M70" s="27">
        <v>15.76</v>
      </c>
      <c r="N70" s="27">
        <v>1.54</v>
      </c>
      <c r="O70" s="194">
        <v>97.86</v>
      </c>
    </row>
    <row r="71" spans="1:15" ht="16.5" customHeight="1">
      <c r="A71" s="69" t="s">
        <v>51</v>
      </c>
      <c r="B71" s="98" t="s">
        <v>171</v>
      </c>
      <c r="C71" s="147">
        <v>150</v>
      </c>
      <c r="D71" s="27">
        <v>6.87</v>
      </c>
      <c r="E71" s="27">
        <v>9.66</v>
      </c>
      <c r="F71" s="27">
        <v>24.45</v>
      </c>
      <c r="G71" s="27">
        <v>212.25</v>
      </c>
      <c r="H71" s="27">
        <v>0.14000000000000001</v>
      </c>
      <c r="I71" s="27">
        <v>1.02</v>
      </c>
      <c r="J71" s="27">
        <v>0.06</v>
      </c>
      <c r="K71" s="102">
        <v>0.37</v>
      </c>
      <c r="L71" s="27">
        <v>101.85</v>
      </c>
      <c r="M71" s="27">
        <v>84.15</v>
      </c>
      <c r="N71" s="27">
        <v>2.58</v>
      </c>
      <c r="O71" s="27">
        <v>177.9</v>
      </c>
    </row>
    <row r="72" spans="1:15">
      <c r="A72" s="59" t="s">
        <v>131</v>
      </c>
      <c r="B72" s="60" t="s">
        <v>132</v>
      </c>
      <c r="C72" s="33">
        <v>207</v>
      </c>
      <c r="D72" s="27">
        <v>0.1</v>
      </c>
      <c r="E72" s="27">
        <v>0</v>
      </c>
      <c r="F72" s="27">
        <v>15.2</v>
      </c>
      <c r="G72" s="27">
        <v>61</v>
      </c>
      <c r="H72" s="27">
        <v>0</v>
      </c>
      <c r="I72" s="27">
        <v>2.8</v>
      </c>
      <c r="J72" s="27">
        <v>0</v>
      </c>
      <c r="K72" s="102">
        <v>0</v>
      </c>
      <c r="L72" s="27">
        <v>14.2</v>
      </c>
      <c r="M72" s="27">
        <v>2</v>
      </c>
      <c r="N72" s="27">
        <v>0.4</v>
      </c>
      <c r="O72" s="27">
        <v>4</v>
      </c>
    </row>
    <row r="73" spans="1:15">
      <c r="A73" s="68" t="s">
        <v>22</v>
      </c>
      <c r="B73" s="1" t="s">
        <v>23</v>
      </c>
      <c r="C73" s="2">
        <v>50</v>
      </c>
      <c r="D73" s="11">
        <v>3.8</v>
      </c>
      <c r="E73" s="11">
        <v>0.4</v>
      </c>
      <c r="F73" s="11">
        <v>24.6</v>
      </c>
      <c r="G73" s="11">
        <v>117.5</v>
      </c>
      <c r="H73" s="11">
        <v>0.05</v>
      </c>
      <c r="I73" s="11">
        <v>0</v>
      </c>
      <c r="J73" s="11">
        <v>0</v>
      </c>
      <c r="K73" s="11">
        <v>0.56999999999999995</v>
      </c>
      <c r="L73" s="11">
        <v>7.5</v>
      </c>
      <c r="M73" s="11">
        <v>9.99</v>
      </c>
      <c r="N73" s="11">
        <v>0.55000000000000004</v>
      </c>
      <c r="O73" s="11">
        <v>32.5</v>
      </c>
    </row>
    <row r="74" spans="1:15">
      <c r="A74" s="68" t="s">
        <v>69</v>
      </c>
      <c r="B74" s="1" t="s">
        <v>67</v>
      </c>
      <c r="C74" s="2">
        <v>30</v>
      </c>
      <c r="D74" s="11">
        <v>1.98</v>
      </c>
      <c r="E74" s="11">
        <v>0.36</v>
      </c>
      <c r="F74" s="11">
        <v>10.02</v>
      </c>
      <c r="G74" s="11">
        <v>52.2</v>
      </c>
      <c r="H74" s="11">
        <v>0.06</v>
      </c>
      <c r="I74" s="11">
        <v>0</v>
      </c>
      <c r="J74" s="11">
        <v>0</v>
      </c>
      <c r="K74" s="11">
        <v>0.42</v>
      </c>
      <c r="L74" s="11">
        <v>10.5</v>
      </c>
      <c r="M74" s="11">
        <v>14.1</v>
      </c>
      <c r="N74" s="11">
        <v>1.17</v>
      </c>
      <c r="O74" s="11">
        <v>47.4</v>
      </c>
    </row>
    <row r="75" spans="1:15">
      <c r="A75" s="207"/>
      <c r="B75" s="99" t="s">
        <v>27</v>
      </c>
      <c r="C75" s="255">
        <f>C69+C70+C71+C72+C73+C74</f>
        <v>547</v>
      </c>
      <c r="D75" s="148">
        <f t="shared" ref="D75:O75" si="4">D69+D70+D71+D72+D73+D74</f>
        <v>22.310000000000002</v>
      </c>
      <c r="E75" s="148">
        <f t="shared" si="4"/>
        <v>22.119999999999997</v>
      </c>
      <c r="F75" s="148">
        <f t="shared" si="4"/>
        <v>78.98</v>
      </c>
      <c r="G75" s="148">
        <f t="shared" si="4"/>
        <v>634.65000000000009</v>
      </c>
      <c r="H75" s="148">
        <f t="shared" si="4"/>
        <v>0.31</v>
      </c>
      <c r="I75" s="148">
        <f t="shared" si="4"/>
        <v>6.24</v>
      </c>
      <c r="J75" s="148">
        <f t="shared" si="4"/>
        <v>0.08</v>
      </c>
      <c r="K75" s="148">
        <f t="shared" si="4"/>
        <v>2.84</v>
      </c>
      <c r="L75" s="148">
        <f t="shared" si="4"/>
        <v>164.01999999999998</v>
      </c>
      <c r="M75" s="148">
        <f t="shared" si="4"/>
        <v>136.35</v>
      </c>
      <c r="N75" s="148">
        <f t="shared" si="4"/>
        <v>6.67</v>
      </c>
      <c r="O75" s="148">
        <f t="shared" si="4"/>
        <v>374.45</v>
      </c>
    </row>
    <row r="76" spans="1:15" ht="17.25" customHeight="1">
      <c r="A76" s="207"/>
      <c r="B76" s="101" t="s">
        <v>113</v>
      </c>
      <c r="C76" s="152"/>
      <c r="D76" s="27"/>
      <c r="E76" s="27"/>
      <c r="F76" s="153" t="s">
        <v>0</v>
      </c>
      <c r="G76" s="148" t="s">
        <v>0</v>
      </c>
      <c r="H76" s="148" t="s">
        <v>0</v>
      </c>
      <c r="I76" s="153"/>
      <c r="J76" s="153"/>
      <c r="K76" s="154"/>
      <c r="L76" s="153"/>
      <c r="M76" s="153"/>
      <c r="N76" s="153"/>
      <c r="O76" s="153"/>
    </row>
    <row r="77" spans="1:15" ht="15.75" customHeight="1">
      <c r="A77" s="59" t="s">
        <v>180</v>
      </c>
      <c r="B77" s="96" t="s">
        <v>181</v>
      </c>
      <c r="C77" s="33">
        <v>40</v>
      </c>
      <c r="D77" s="27">
        <v>0.37</v>
      </c>
      <c r="E77" s="27">
        <v>2.4700000000000002</v>
      </c>
      <c r="F77" s="27">
        <v>2.86</v>
      </c>
      <c r="G77" s="27">
        <v>35.76</v>
      </c>
      <c r="H77" s="27">
        <v>0.02</v>
      </c>
      <c r="I77" s="27">
        <v>2.42</v>
      </c>
      <c r="J77" s="27">
        <v>0</v>
      </c>
      <c r="K77" s="102">
        <v>1.18</v>
      </c>
      <c r="L77" s="27">
        <v>8.51</v>
      </c>
      <c r="M77" s="27">
        <v>10.35</v>
      </c>
      <c r="N77" s="102">
        <v>0.43</v>
      </c>
      <c r="O77" s="27">
        <v>14.79</v>
      </c>
    </row>
    <row r="78" spans="1:15" ht="31.5" customHeight="1">
      <c r="A78" s="229" t="s">
        <v>168</v>
      </c>
      <c r="B78" s="100" t="s">
        <v>169</v>
      </c>
      <c r="C78" s="143">
        <v>200</v>
      </c>
      <c r="D78" s="144">
        <v>1.2</v>
      </c>
      <c r="E78" s="144">
        <v>3.84</v>
      </c>
      <c r="F78" s="144">
        <v>20.8</v>
      </c>
      <c r="G78" s="144">
        <v>62.6</v>
      </c>
      <c r="H78" s="144">
        <v>0.03</v>
      </c>
      <c r="I78" s="144">
        <v>12.09</v>
      </c>
      <c r="J78" s="144">
        <v>0</v>
      </c>
      <c r="K78" s="145">
        <v>1.9</v>
      </c>
      <c r="L78" s="146">
        <v>53</v>
      </c>
      <c r="M78" s="146">
        <v>2.5</v>
      </c>
      <c r="N78" s="146">
        <v>1.07</v>
      </c>
      <c r="O78" s="146">
        <v>43.3</v>
      </c>
    </row>
    <row r="79" spans="1:15">
      <c r="A79" s="59" t="s">
        <v>182</v>
      </c>
      <c r="B79" s="97" t="s">
        <v>130</v>
      </c>
      <c r="C79" s="147">
        <v>70</v>
      </c>
      <c r="D79" s="27">
        <v>9.19</v>
      </c>
      <c r="E79" s="27">
        <v>9.23</v>
      </c>
      <c r="F79" s="27">
        <v>1.85</v>
      </c>
      <c r="G79" s="27">
        <v>155.94</v>
      </c>
      <c r="H79" s="27">
        <v>0.04</v>
      </c>
      <c r="I79" s="27">
        <v>0</v>
      </c>
      <c r="J79" s="27">
        <v>0.02</v>
      </c>
      <c r="K79" s="102">
        <v>0.3</v>
      </c>
      <c r="L79" s="27">
        <v>21.46</v>
      </c>
      <c r="M79" s="27">
        <v>15.76</v>
      </c>
      <c r="N79" s="27">
        <v>1.54</v>
      </c>
      <c r="O79" s="27">
        <v>97.86</v>
      </c>
    </row>
    <row r="80" spans="1:15" ht="17.25" customHeight="1">
      <c r="A80" s="59" t="s">
        <v>51</v>
      </c>
      <c r="B80" s="98" t="s">
        <v>171</v>
      </c>
      <c r="C80" s="147">
        <v>150</v>
      </c>
      <c r="D80" s="27">
        <v>6.87</v>
      </c>
      <c r="E80" s="27">
        <v>9.66</v>
      </c>
      <c r="F80" s="27">
        <v>24.45</v>
      </c>
      <c r="G80" s="27">
        <v>212.25</v>
      </c>
      <c r="H80" s="27">
        <v>0.14000000000000001</v>
      </c>
      <c r="I80" s="27">
        <v>1.02</v>
      </c>
      <c r="J80" s="27">
        <v>0.06</v>
      </c>
      <c r="K80" s="102">
        <v>0.37</v>
      </c>
      <c r="L80" s="27">
        <v>101.85</v>
      </c>
      <c r="M80" s="27">
        <v>84.15</v>
      </c>
      <c r="N80" s="27">
        <v>2.58</v>
      </c>
      <c r="O80" s="27">
        <v>177.9</v>
      </c>
    </row>
    <row r="81" spans="1:15">
      <c r="A81" s="59" t="s">
        <v>131</v>
      </c>
      <c r="B81" s="60" t="s">
        <v>132</v>
      </c>
      <c r="C81" s="33">
        <v>207</v>
      </c>
      <c r="D81" s="27">
        <v>0.1</v>
      </c>
      <c r="E81" s="27">
        <v>0</v>
      </c>
      <c r="F81" s="27">
        <v>15.2</v>
      </c>
      <c r="G81" s="27">
        <v>61</v>
      </c>
      <c r="H81" s="27">
        <v>0</v>
      </c>
      <c r="I81" s="27">
        <v>2.8</v>
      </c>
      <c r="J81" s="27">
        <v>0</v>
      </c>
      <c r="K81" s="102">
        <v>0</v>
      </c>
      <c r="L81" s="27">
        <v>14.2</v>
      </c>
      <c r="M81" s="27">
        <v>2</v>
      </c>
      <c r="N81" s="27">
        <v>0.4</v>
      </c>
      <c r="O81" s="27">
        <v>4</v>
      </c>
    </row>
    <row r="82" spans="1:15">
      <c r="A82" s="68" t="s">
        <v>22</v>
      </c>
      <c r="B82" s="1" t="s">
        <v>23</v>
      </c>
      <c r="C82" s="2">
        <v>50</v>
      </c>
      <c r="D82" s="11">
        <v>3.8</v>
      </c>
      <c r="E82" s="11">
        <v>0.4</v>
      </c>
      <c r="F82" s="11">
        <v>24.6</v>
      </c>
      <c r="G82" s="11">
        <v>117.5</v>
      </c>
      <c r="H82" s="11">
        <v>0.05</v>
      </c>
      <c r="I82" s="11">
        <v>0</v>
      </c>
      <c r="J82" s="11">
        <v>0</v>
      </c>
      <c r="K82" s="11">
        <v>0.56999999999999995</v>
      </c>
      <c r="L82" s="11">
        <v>7.5</v>
      </c>
      <c r="M82" s="11">
        <v>9.99</v>
      </c>
      <c r="N82" s="11">
        <v>0.55000000000000004</v>
      </c>
      <c r="O82" s="11">
        <v>32.5</v>
      </c>
    </row>
    <row r="83" spans="1:15">
      <c r="A83" s="68" t="s">
        <v>69</v>
      </c>
      <c r="B83" s="1" t="s">
        <v>67</v>
      </c>
      <c r="C83" s="2">
        <v>30</v>
      </c>
      <c r="D83" s="11">
        <v>1.98</v>
      </c>
      <c r="E83" s="11">
        <v>0.36</v>
      </c>
      <c r="F83" s="11">
        <v>10.02</v>
      </c>
      <c r="G83" s="11">
        <v>52.2</v>
      </c>
      <c r="H83" s="11">
        <v>0.06</v>
      </c>
      <c r="I83" s="11">
        <v>0</v>
      </c>
      <c r="J83" s="11">
        <v>0</v>
      </c>
      <c r="K83" s="11">
        <v>0.42</v>
      </c>
      <c r="L83" s="11">
        <v>10.5</v>
      </c>
      <c r="M83" s="11">
        <v>14.1</v>
      </c>
      <c r="N83" s="11">
        <v>1.17</v>
      </c>
      <c r="O83" s="11">
        <v>47.4</v>
      </c>
    </row>
    <row r="84" spans="1:15" ht="18.75" customHeight="1">
      <c r="A84" s="207"/>
      <c r="B84" s="99" t="s">
        <v>133</v>
      </c>
      <c r="C84" s="255">
        <f>C77+C78+C79+C80+C81+C82+C83</f>
        <v>747</v>
      </c>
      <c r="D84" s="148">
        <f t="shared" ref="D84:O84" si="5">D77+D78+D79+D80+D81+D82+D83</f>
        <v>23.51</v>
      </c>
      <c r="E84" s="148">
        <f t="shared" si="5"/>
        <v>25.96</v>
      </c>
      <c r="F84" s="148">
        <f t="shared" si="5"/>
        <v>99.779999999999987</v>
      </c>
      <c r="G84" s="148">
        <f t="shared" si="5"/>
        <v>697.25</v>
      </c>
      <c r="H84" s="148">
        <f t="shared" si="5"/>
        <v>0.34</v>
      </c>
      <c r="I84" s="148">
        <f t="shared" si="5"/>
        <v>18.329999999999998</v>
      </c>
      <c r="J84" s="148">
        <f t="shared" si="5"/>
        <v>0.08</v>
      </c>
      <c r="K84" s="148">
        <f t="shared" si="5"/>
        <v>4.74</v>
      </c>
      <c r="L84" s="148">
        <f t="shared" si="5"/>
        <v>217.01999999999998</v>
      </c>
      <c r="M84" s="148">
        <f t="shared" si="5"/>
        <v>138.85</v>
      </c>
      <c r="N84" s="148">
        <f t="shared" si="5"/>
        <v>7.74</v>
      </c>
      <c r="O84" s="148">
        <f t="shared" si="5"/>
        <v>417.75</v>
      </c>
    </row>
    <row r="85" spans="1:15">
      <c r="A85" s="59"/>
      <c r="B85" s="12" t="s">
        <v>103</v>
      </c>
      <c r="C85" s="33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>
      <c r="A86" s="59" t="s">
        <v>159</v>
      </c>
      <c r="B86" s="35" t="s">
        <v>156</v>
      </c>
      <c r="C86" s="36">
        <v>60</v>
      </c>
      <c r="D86" s="51">
        <v>0.42</v>
      </c>
      <c r="E86" s="51">
        <v>6.06</v>
      </c>
      <c r="F86" s="51">
        <v>1.2</v>
      </c>
      <c r="G86" s="51">
        <v>61.2</v>
      </c>
      <c r="H86" s="51">
        <v>0.01</v>
      </c>
      <c r="I86" s="51">
        <v>3</v>
      </c>
      <c r="J86" s="51">
        <v>0</v>
      </c>
      <c r="K86" s="51">
        <v>2.7</v>
      </c>
      <c r="L86" s="51">
        <v>10.8</v>
      </c>
      <c r="M86" s="51">
        <v>7.8</v>
      </c>
      <c r="N86" s="51">
        <v>0.3</v>
      </c>
      <c r="O86" s="51">
        <v>19.8</v>
      </c>
    </row>
    <row r="87" spans="1:15" ht="16.5" customHeight="1">
      <c r="A87" s="59"/>
      <c r="B87" s="106" t="s">
        <v>107</v>
      </c>
      <c r="C87" s="36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ht="17.25" customHeight="1">
      <c r="A88" s="59" t="s">
        <v>247</v>
      </c>
      <c r="B88" s="96" t="s">
        <v>179</v>
      </c>
      <c r="C88" s="33">
        <v>30</v>
      </c>
      <c r="D88" s="27">
        <v>0.27</v>
      </c>
      <c r="E88" s="27">
        <v>1.62</v>
      </c>
      <c r="F88" s="27">
        <v>1.29</v>
      </c>
      <c r="G88" s="27">
        <v>30.6</v>
      </c>
      <c r="H88" s="27">
        <v>0</v>
      </c>
      <c r="I88" s="27">
        <v>2.4300000000000002</v>
      </c>
      <c r="J88" s="27">
        <v>0.06</v>
      </c>
      <c r="K88" s="102">
        <v>0.01</v>
      </c>
      <c r="L88" s="27">
        <v>2.7</v>
      </c>
      <c r="M88" s="27">
        <v>1.22</v>
      </c>
      <c r="N88" s="27">
        <v>0.06</v>
      </c>
      <c r="O88" s="27">
        <v>29.7</v>
      </c>
    </row>
    <row r="89" spans="1:15">
      <c r="A89" s="33"/>
      <c r="B89" s="12"/>
      <c r="C89" s="33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>
      <c r="A90" s="640" t="s">
        <v>45</v>
      </c>
      <c r="B90" s="640"/>
      <c r="C90" s="640"/>
      <c r="D90" s="640"/>
    </row>
    <row r="91" spans="1:15">
      <c r="A91" s="640" t="s">
        <v>160</v>
      </c>
      <c r="B91" s="640"/>
      <c r="C91" s="640"/>
      <c r="D91" s="640"/>
    </row>
    <row r="92" spans="1:15">
      <c r="A92" s="640" t="s">
        <v>120</v>
      </c>
      <c r="B92" s="640"/>
      <c r="C92" s="640"/>
      <c r="D92" s="640"/>
    </row>
    <row r="93" spans="1:15">
      <c r="A93" s="640" t="s">
        <v>94</v>
      </c>
      <c r="B93" s="640"/>
      <c r="C93" s="640"/>
      <c r="D93" s="640"/>
    </row>
    <row r="94" spans="1:15" ht="90">
      <c r="A94" s="655" t="s">
        <v>1</v>
      </c>
      <c r="B94" s="655" t="s">
        <v>2</v>
      </c>
      <c r="C94" s="657" t="s">
        <v>3</v>
      </c>
      <c r="D94" s="659" t="s">
        <v>4</v>
      </c>
      <c r="E94" s="660"/>
      <c r="F94" s="661"/>
      <c r="G94" s="6" t="s">
        <v>8</v>
      </c>
      <c r="H94" s="665" t="s">
        <v>9</v>
      </c>
      <c r="I94" s="666"/>
      <c r="J94" s="666"/>
      <c r="K94" s="667"/>
      <c r="L94" s="665" t="s">
        <v>14</v>
      </c>
      <c r="M94" s="666"/>
      <c r="N94" s="666"/>
      <c r="O94" s="667"/>
    </row>
    <row r="95" spans="1:15">
      <c r="A95" s="656"/>
      <c r="B95" s="656"/>
      <c r="C95" s="658"/>
      <c r="D95" s="2" t="s">
        <v>5</v>
      </c>
      <c r="E95" s="2" t="s">
        <v>6</v>
      </c>
      <c r="F95" s="2" t="s">
        <v>7</v>
      </c>
      <c r="G95" s="1"/>
      <c r="H95" s="377" t="s">
        <v>10</v>
      </c>
      <c r="I95" s="377" t="s">
        <v>11</v>
      </c>
      <c r="J95" s="377" t="s">
        <v>12</v>
      </c>
      <c r="K95" s="377" t="s">
        <v>13</v>
      </c>
      <c r="L95" s="377" t="s">
        <v>15</v>
      </c>
      <c r="M95" s="377" t="s">
        <v>16</v>
      </c>
      <c r="N95" s="377" t="s">
        <v>17</v>
      </c>
      <c r="O95" s="377" t="s">
        <v>18</v>
      </c>
    </row>
    <row r="96" spans="1:15">
      <c r="A96" s="364"/>
      <c r="B96" s="380" t="s">
        <v>95</v>
      </c>
      <c r="C96" s="365"/>
      <c r="D96" s="2"/>
      <c r="E96" s="2"/>
      <c r="F96" s="2"/>
      <c r="G96" s="1"/>
      <c r="H96" s="377"/>
      <c r="I96" s="377"/>
      <c r="J96" s="377"/>
      <c r="K96" s="377"/>
      <c r="L96" s="377"/>
      <c r="M96" s="377"/>
      <c r="N96" s="377"/>
      <c r="O96" s="377"/>
    </row>
    <row r="97" spans="1:15">
      <c r="A97" s="204" t="s">
        <v>99</v>
      </c>
      <c r="B97" s="47" t="s">
        <v>100</v>
      </c>
      <c r="C97" s="2">
        <v>60</v>
      </c>
      <c r="D97" s="8">
        <v>0.89</v>
      </c>
      <c r="E97" s="8">
        <v>6.6</v>
      </c>
      <c r="F97" s="8">
        <v>3.85</v>
      </c>
      <c r="G97" s="8">
        <v>74.099999999999994</v>
      </c>
      <c r="H97" s="8">
        <v>0.01</v>
      </c>
      <c r="I97" s="8">
        <v>9.24</v>
      </c>
      <c r="J97" s="8">
        <v>0</v>
      </c>
      <c r="K97" s="8">
        <v>2.71</v>
      </c>
      <c r="L97" s="8">
        <v>22.35</v>
      </c>
      <c r="M97" s="8">
        <v>10.47</v>
      </c>
      <c r="N97" s="8">
        <v>0.57999999999999996</v>
      </c>
      <c r="O97" s="8">
        <v>23.86</v>
      </c>
    </row>
    <row r="98" spans="1:15">
      <c r="A98" s="204" t="s">
        <v>220</v>
      </c>
      <c r="B98" s="47" t="s">
        <v>267</v>
      </c>
      <c r="C98" s="2">
        <v>40</v>
      </c>
      <c r="D98" s="8">
        <v>5.0999999999999996</v>
      </c>
      <c r="E98" s="8">
        <v>4.5999999999999996</v>
      </c>
      <c r="F98" s="8">
        <v>0.3</v>
      </c>
      <c r="G98" s="8">
        <v>63</v>
      </c>
      <c r="H98" s="8">
        <v>0.03</v>
      </c>
      <c r="I98" s="8">
        <v>0</v>
      </c>
      <c r="J98" s="8">
        <v>0.1</v>
      </c>
      <c r="K98" s="8">
        <v>0.2</v>
      </c>
      <c r="L98" s="8">
        <v>22</v>
      </c>
      <c r="M98" s="8">
        <v>5</v>
      </c>
      <c r="N98" s="8">
        <v>1</v>
      </c>
      <c r="O98" s="8">
        <v>77</v>
      </c>
    </row>
    <row r="99" spans="1:15">
      <c r="A99" s="59" t="s">
        <v>239</v>
      </c>
      <c r="B99" s="23" t="s">
        <v>251</v>
      </c>
      <c r="C99" s="24">
        <v>150</v>
      </c>
      <c r="D99" s="26">
        <v>12.86</v>
      </c>
      <c r="E99" s="26">
        <v>15.81</v>
      </c>
      <c r="F99" s="26">
        <v>19.100000000000001</v>
      </c>
      <c r="G99" s="26">
        <v>271.49</v>
      </c>
      <c r="H99" s="26">
        <v>0.08</v>
      </c>
      <c r="I99" s="26">
        <v>0.53</v>
      </c>
      <c r="J99" s="26">
        <v>62.55</v>
      </c>
      <c r="K99" s="26">
        <v>0.73</v>
      </c>
      <c r="L99" s="26">
        <v>31.76</v>
      </c>
      <c r="M99" s="26">
        <v>17.71</v>
      </c>
      <c r="N99" s="26">
        <v>1.87</v>
      </c>
      <c r="O99" s="26">
        <v>137.07</v>
      </c>
    </row>
    <row r="100" spans="1:15">
      <c r="A100" s="204" t="s">
        <v>58</v>
      </c>
      <c r="B100" s="1" t="s">
        <v>65</v>
      </c>
      <c r="C100" s="2">
        <v>200</v>
      </c>
      <c r="D100" s="8">
        <v>1.5</v>
      </c>
      <c r="E100" s="8">
        <v>0</v>
      </c>
      <c r="F100" s="8">
        <v>22.8</v>
      </c>
      <c r="G100" s="8">
        <v>67.2</v>
      </c>
      <c r="H100" s="8">
        <v>0</v>
      </c>
      <c r="I100" s="8">
        <v>11.8</v>
      </c>
      <c r="J100" s="8">
        <v>0</v>
      </c>
      <c r="K100" s="8">
        <v>0.5</v>
      </c>
      <c r="L100" s="8">
        <v>34.700000000000003</v>
      </c>
      <c r="M100" s="8">
        <v>6.2</v>
      </c>
      <c r="N100" s="8">
        <v>0.7</v>
      </c>
      <c r="O100" s="8">
        <v>36</v>
      </c>
    </row>
    <row r="101" spans="1:15">
      <c r="A101" s="204" t="s">
        <v>22</v>
      </c>
      <c r="B101" s="1" t="s">
        <v>23</v>
      </c>
      <c r="C101" s="2">
        <v>40</v>
      </c>
      <c r="D101" s="8">
        <v>3.04</v>
      </c>
      <c r="E101" s="8">
        <v>0.32</v>
      </c>
      <c r="F101" s="8">
        <v>17.68</v>
      </c>
      <c r="G101" s="8">
        <v>94</v>
      </c>
      <c r="H101" s="8">
        <v>0.04</v>
      </c>
      <c r="I101" s="8">
        <v>0</v>
      </c>
      <c r="J101" s="8">
        <v>0</v>
      </c>
      <c r="K101" s="8">
        <v>0.44</v>
      </c>
      <c r="L101" s="8">
        <v>8</v>
      </c>
      <c r="M101" s="8">
        <v>5.6</v>
      </c>
      <c r="N101" s="8">
        <v>0.44</v>
      </c>
      <c r="O101" s="8">
        <v>26</v>
      </c>
    </row>
    <row r="102" spans="1:15">
      <c r="A102" s="204" t="s">
        <v>69</v>
      </c>
      <c r="B102" s="1" t="s">
        <v>67</v>
      </c>
      <c r="C102" s="2">
        <v>20</v>
      </c>
      <c r="D102" s="8">
        <v>1.32</v>
      </c>
      <c r="E102" s="8">
        <v>0.24</v>
      </c>
      <c r="F102" s="8">
        <v>6.68</v>
      </c>
      <c r="G102" s="8">
        <v>34.799999999999997</v>
      </c>
      <c r="H102" s="8">
        <v>0.04</v>
      </c>
      <c r="I102" s="8">
        <v>0</v>
      </c>
      <c r="J102" s="8">
        <v>0</v>
      </c>
      <c r="K102" s="8">
        <v>0.28000000000000003</v>
      </c>
      <c r="L102" s="8">
        <v>7</v>
      </c>
      <c r="M102" s="8">
        <v>9.4</v>
      </c>
      <c r="N102" s="8">
        <v>0.78</v>
      </c>
      <c r="O102" s="8">
        <v>31.6</v>
      </c>
    </row>
    <row r="103" spans="1:15" ht="32.25" customHeight="1">
      <c r="A103" s="204" t="s">
        <v>184</v>
      </c>
      <c r="B103" s="18" t="s">
        <v>183</v>
      </c>
      <c r="C103" s="10">
        <v>25</v>
      </c>
      <c r="D103" s="11">
        <v>1.5</v>
      </c>
      <c r="E103" s="11">
        <v>1.33</v>
      </c>
      <c r="F103" s="11">
        <v>15.2</v>
      </c>
      <c r="G103" s="11">
        <v>79</v>
      </c>
      <c r="H103" s="11">
        <v>0.01</v>
      </c>
      <c r="I103" s="11">
        <v>0.04</v>
      </c>
      <c r="J103" s="11">
        <v>0.01</v>
      </c>
      <c r="K103" s="11">
        <v>0.2</v>
      </c>
      <c r="L103" s="11">
        <v>4.58</v>
      </c>
      <c r="M103" s="11">
        <v>2.4900000000000002</v>
      </c>
      <c r="N103" s="11">
        <v>0.28999999999999998</v>
      </c>
      <c r="O103" s="11">
        <v>13.33</v>
      </c>
    </row>
    <row r="104" spans="1:15">
      <c r="A104" s="208"/>
      <c r="B104" s="12" t="s">
        <v>27</v>
      </c>
      <c r="C104" s="13">
        <f>C97+C98+C99+C100+C101+C102+C103</f>
        <v>535</v>
      </c>
      <c r="D104" s="13">
        <f t="shared" ref="D104:O104" si="6">D97+D98+D99+D100+D101+D102+D103</f>
        <v>26.209999999999997</v>
      </c>
      <c r="E104" s="13">
        <f t="shared" si="6"/>
        <v>28.9</v>
      </c>
      <c r="F104" s="13">
        <f t="shared" si="6"/>
        <v>85.61</v>
      </c>
      <c r="G104" s="13">
        <f t="shared" si="6"/>
        <v>683.58999999999992</v>
      </c>
      <c r="H104" s="13">
        <f t="shared" si="6"/>
        <v>0.21000000000000002</v>
      </c>
      <c r="I104" s="13">
        <f t="shared" si="6"/>
        <v>21.61</v>
      </c>
      <c r="J104" s="13">
        <f t="shared" si="6"/>
        <v>62.66</v>
      </c>
      <c r="K104" s="13">
        <f t="shared" si="6"/>
        <v>5.0600000000000014</v>
      </c>
      <c r="L104" s="13">
        <f t="shared" si="6"/>
        <v>130.39000000000001</v>
      </c>
      <c r="M104" s="13">
        <f t="shared" si="6"/>
        <v>56.870000000000005</v>
      </c>
      <c r="N104" s="13">
        <f t="shared" si="6"/>
        <v>5.660000000000001</v>
      </c>
      <c r="O104" s="13">
        <f t="shared" si="6"/>
        <v>344.86</v>
      </c>
    </row>
    <row r="105" spans="1:15">
      <c r="A105" s="385"/>
      <c r="B105" s="13" t="s">
        <v>98</v>
      </c>
      <c r="C105" s="365"/>
      <c r="D105" s="2"/>
      <c r="E105" s="2"/>
      <c r="F105" s="2"/>
      <c r="G105" s="1"/>
      <c r="H105" s="377"/>
      <c r="I105" s="377"/>
      <c r="J105" s="377"/>
      <c r="K105" s="377"/>
      <c r="L105" s="377"/>
      <c r="M105" s="377"/>
      <c r="N105" s="377"/>
      <c r="O105" s="377"/>
    </row>
    <row r="106" spans="1:15">
      <c r="A106" s="204" t="s">
        <v>99</v>
      </c>
      <c r="B106" s="47" t="s">
        <v>100</v>
      </c>
      <c r="C106" s="2">
        <v>60</v>
      </c>
      <c r="D106" s="8">
        <v>0.89</v>
      </c>
      <c r="E106" s="8">
        <v>6.6</v>
      </c>
      <c r="F106" s="8">
        <v>3.85</v>
      </c>
      <c r="G106" s="8">
        <v>74.099999999999994</v>
      </c>
      <c r="H106" s="8">
        <v>0.01</v>
      </c>
      <c r="I106" s="8">
        <v>9.24</v>
      </c>
      <c r="J106" s="8">
        <v>0</v>
      </c>
      <c r="K106" s="8">
        <v>2.71</v>
      </c>
      <c r="L106" s="8">
        <v>22.35</v>
      </c>
      <c r="M106" s="8">
        <v>10.47</v>
      </c>
      <c r="N106" s="8">
        <v>0.57999999999999996</v>
      </c>
      <c r="O106" s="8">
        <v>23.86</v>
      </c>
    </row>
    <row r="107" spans="1:15" ht="16.5" customHeight="1">
      <c r="A107" s="59" t="s">
        <v>82</v>
      </c>
      <c r="B107" s="67" t="s">
        <v>66</v>
      </c>
      <c r="C107" s="33">
        <v>200</v>
      </c>
      <c r="D107" s="27">
        <v>2.34</v>
      </c>
      <c r="E107" s="27">
        <v>2.93</v>
      </c>
      <c r="F107" s="27">
        <v>16.309999999999999</v>
      </c>
      <c r="G107" s="27">
        <v>101.22</v>
      </c>
      <c r="H107" s="27">
        <v>0.11</v>
      </c>
      <c r="I107" s="27">
        <v>13.2</v>
      </c>
      <c r="J107" s="27">
        <v>0</v>
      </c>
      <c r="K107" s="27">
        <v>1.19</v>
      </c>
      <c r="L107" s="27">
        <v>19.79</v>
      </c>
      <c r="M107" s="27">
        <v>25.02</v>
      </c>
      <c r="N107" s="27">
        <v>0.88</v>
      </c>
      <c r="O107" s="27">
        <v>63.95</v>
      </c>
    </row>
    <row r="108" spans="1:15" ht="17.25" customHeight="1">
      <c r="A108" s="204" t="s">
        <v>250</v>
      </c>
      <c r="B108" s="18" t="s">
        <v>249</v>
      </c>
      <c r="C108" s="10">
        <v>6</v>
      </c>
      <c r="D108" s="27">
        <v>0.56999999999999995</v>
      </c>
      <c r="E108" s="11">
        <v>0.06</v>
      </c>
      <c r="F108" s="11">
        <v>3.94</v>
      </c>
      <c r="G108" s="11">
        <v>18.8</v>
      </c>
      <c r="H108" s="11">
        <v>0.01</v>
      </c>
      <c r="I108" s="11">
        <v>0</v>
      </c>
      <c r="J108" s="11">
        <v>0</v>
      </c>
      <c r="K108" s="11">
        <v>0.09</v>
      </c>
      <c r="L108" s="11">
        <v>1.6</v>
      </c>
      <c r="M108" s="11">
        <v>1.1200000000000001</v>
      </c>
      <c r="N108" s="11">
        <v>0.09</v>
      </c>
      <c r="O108" s="11">
        <v>5.2</v>
      </c>
    </row>
    <row r="109" spans="1:15">
      <c r="A109" s="59" t="s">
        <v>239</v>
      </c>
      <c r="B109" s="23" t="s">
        <v>251</v>
      </c>
      <c r="C109" s="24">
        <v>150</v>
      </c>
      <c r="D109" s="26">
        <v>12.86</v>
      </c>
      <c r="E109" s="26">
        <v>15.81</v>
      </c>
      <c r="F109" s="26">
        <v>19.100000000000001</v>
      </c>
      <c r="G109" s="26">
        <v>271.49</v>
      </c>
      <c r="H109" s="26">
        <v>0.08</v>
      </c>
      <c r="I109" s="26">
        <v>0.53</v>
      </c>
      <c r="J109" s="26">
        <v>62.55</v>
      </c>
      <c r="K109" s="26">
        <v>0.73</v>
      </c>
      <c r="L109" s="26">
        <v>31.76</v>
      </c>
      <c r="M109" s="26">
        <v>17.71</v>
      </c>
      <c r="N109" s="26">
        <v>1.87</v>
      </c>
      <c r="O109" s="26">
        <v>137.07</v>
      </c>
    </row>
    <row r="110" spans="1:15">
      <c r="A110" s="204" t="s">
        <v>58</v>
      </c>
      <c r="B110" s="1" t="s">
        <v>65</v>
      </c>
      <c r="C110" s="2">
        <v>200</v>
      </c>
      <c r="D110" s="8">
        <v>1.5</v>
      </c>
      <c r="E110" s="8">
        <v>0</v>
      </c>
      <c r="F110" s="8">
        <v>22.8</v>
      </c>
      <c r="G110" s="8">
        <v>67.2</v>
      </c>
      <c r="H110" s="8">
        <v>0</v>
      </c>
      <c r="I110" s="8">
        <v>11.8</v>
      </c>
      <c r="J110" s="8">
        <v>0</v>
      </c>
      <c r="K110" s="8">
        <v>0.5</v>
      </c>
      <c r="L110" s="8">
        <v>34.700000000000003</v>
      </c>
      <c r="M110" s="8">
        <v>6.2</v>
      </c>
      <c r="N110" s="8">
        <v>0.7</v>
      </c>
      <c r="O110" s="8">
        <v>36</v>
      </c>
    </row>
    <row r="111" spans="1:15">
      <c r="A111" s="1" t="s">
        <v>22</v>
      </c>
      <c r="B111" s="1" t="s">
        <v>23</v>
      </c>
      <c r="C111" s="2">
        <v>50</v>
      </c>
      <c r="D111" s="8">
        <v>3.8</v>
      </c>
      <c r="E111" s="8">
        <v>0.4</v>
      </c>
      <c r="F111" s="8">
        <v>24.6</v>
      </c>
      <c r="G111" s="8">
        <v>117.5</v>
      </c>
      <c r="H111" s="8">
        <v>0.05</v>
      </c>
      <c r="I111" s="8">
        <v>0</v>
      </c>
      <c r="J111" s="8">
        <v>0</v>
      </c>
      <c r="K111" s="8">
        <v>0.56999999999999995</v>
      </c>
      <c r="L111" s="8">
        <v>7.5</v>
      </c>
      <c r="M111" s="8">
        <v>9.99</v>
      </c>
      <c r="N111" s="8">
        <v>0.55000000000000004</v>
      </c>
      <c r="O111" s="8">
        <v>32.5</v>
      </c>
    </row>
    <row r="112" spans="1:15">
      <c r="A112" s="1" t="s">
        <v>69</v>
      </c>
      <c r="B112" s="1" t="s">
        <v>67</v>
      </c>
      <c r="C112" s="2">
        <v>30</v>
      </c>
      <c r="D112" s="8">
        <v>1.98</v>
      </c>
      <c r="E112" s="8">
        <v>0.36</v>
      </c>
      <c r="F112" s="8">
        <v>10.02</v>
      </c>
      <c r="G112" s="8">
        <v>52.2</v>
      </c>
      <c r="H112" s="8">
        <v>0.06</v>
      </c>
      <c r="I112" s="8">
        <v>0</v>
      </c>
      <c r="J112" s="8">
        <v>0</v>
      </c>
      <c r="K112" s="8">
        <v>0.42</v>
      </c>
      <c r="L112" s="8">
        <v>10.5</v>
      </c>
      <c r="M112" s="8">
        <v>14.1</v>
      </c>
      <c r="N112" s="8">
        <v>1.17</v>
      </c>
      <c r="O112" s="8">
        <v>47.4</v>
      </c>
    </row>
    <row r="113" spans="1:15" ht="33" customHeight="1">
      <c r="A113" s="204" t="s">
        <v>184</v>
      </c>
      <c r="B113" s="18" t="s">
        <v>183</v>
      </c>
      <c r="C113" s="10">
        <v>25</v>
      </c>
      <c r="D113" s="11">
        <v>1.5</v>
      </c>
      <c r="E113" s="11">
        <v>1.33</v>
      </c>
      <c r="F113" s="11">
        <v>15.2</v>
      </c>
      <c r="G113" s="11">
        <v>79</v>
      </c>
      <c r="H113" s="11">
        <v>0.01</v>
      </c>
      <c r="I113" s="11">
        <v>0.04</v>
      </c>
      <c r="J113" s="11">
        <v>0.01</v>
      </c>
      <c r="K113" s="11">
        <v>0.2</v>
      </c>
      <c r="L113" s="11">
        <v>4.58</v>
      </c>
      <c r="M113" s="11">
        <v>2.4900000000000002</v>
      </c>
      <c r="N113" s="11">
        <v>0.28999999999999998</v>
      </c>
      <c r="O113" s="11">
        <v>13.33</v>
      </c>
    </row>
    <row r="114" spans="1:15">
      <c r="A114" s="209"/>
      <c r="B114" s="55" t="s">
        <v>27</v>
      </c>
      <c r="C114" s="56">
        <f>C106+C107+C108+C109+C110+C111+C112+C113</f>
        <v>721</v>
      </c>
      <c r="D114" s="56">
        <f t="shared" ref="D114:O114" si="7">D106+D107+D108+D109+D110+D111+D112+D113</f>
        <v>25.44</v>
      </c>
      <c r="E114" s="56">
        <f t="shared" si="7"/>
        <v>27.489999999999995</v>
      </c>
      <c r="F114" s="56">
        <f t="shared" si="7"/>
        <v>115.82</v>
      </c>
      <c r="G114" s="56">
        <f t="shared" si="7"/>
        <v>781.5100000000001</v>
      </c>
      <c r="H114" s="56">
        <f t="shared" si="7"/>
        <v>0.33</v>
      </c>
      <c r="I114" s="56">
        <f t="shared" si="7"/>
        <v>34.809999999999995</v>
      </c>
      <c r="J114" s="56">
        <f t="shared" si="7"/>
        <v>62.559999999999995</v>
      </c>
      <c r="K114" s="56">
        <f t="shared" si="7"/>
        <v>6.41</v>
      </c>
      <c r="L114" s="56">
        <f t="shared" si="7"/>
        <v>132.78</v>
      </c>
      <c r="M114" s="56">
        <f t="shared" si="7"/>
        <v>87.1</v>
      </c>
      <c r="N114" s="56">
        <f t="shared" si="7"/>
        <v>6.13</v>
      </c>
      <c r="O114" s="56">
        <f t="shared" si="7"/>
        <v>359.30999999999995</v>
      </c>
    </row>
    <row r="115" spans="1:15">
      <c r="A115" s="1"/>
      <c r="B115" s="12" t="s">
        <v>103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279" t="s">
        <v>104</v>
      </c>
      <c r="B116" s="105" t="s">
        <v>174</v>
      </c>
      <c r="C116" s="104">
        <v>60</v>
      </c>
      <c r="D116" s="103">
        <v>0.6</v>
      </c>
      <c r="E116" s="103">
        <v>6.12</v>
      </c>
      <c r="F116" s="103">
        <v>2.1</v>
      </c>
      <c r="G116" s="103">
        <v>66</v>
      </c>
      <c r="H116" s="103">
        <v>0.02</v>
      </c>
      <c r="I116" s="103">
        <v>9.9</v>
      </c>
      <c r="J116" s="103">
        <v>0</v>
      </c>
      <c r="K116" s="103">
        <v>3</v>
      </c>
      <c r="L116" s="103">
        <v>7.8</v>
      </c>
      <c r="M116" s="103">
        <v>10.8</v>
      </c>
      <c r="N116" s="103">
        <v>0.48</v>
      </c>
      <c r="O116" s="103">
        <v>14.4</v>
      </c>
    </row>
    <row r="117" spans="1:15">
      <c r="A117" s="208"/>
      <c r="B117" s="12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>
      <c r="A118" s="388"/>
      <c r="B118" s="57"/>
      <c r="C118" s="387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</row>
    <row r="119" spans="1:15">
      <c r="A119" s="388"/>
      <c r="B119" s="57"/>
      <c r="C119" s="387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</row>
    <row r="120" spans="1:15">
      <c r="A120" s="388"/>
      <c r="B120" s="57"/>
      <c r="C120" s="387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</row>
    <row r="121" spans="1:15">
      <c r="A121" s="388"/>
      <c r="B121" s="57"/>
      <c r="C121" s="387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</row>
    <row r="122" spans="1:15">
      <c r="A122" s="388"/>
      <c r="B122" s="57"/>
      <c r="C122" s="387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</row>
    <row r="123" spans="1:15">
      <c r="A123" s="388"/>
      <c r="B123" s="57"/>
      <c r="C123" s="387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</row>
    <row r="124" spans="1:15">
      <c r="A124" s="388"/>
      <c r="B124" s="57"/>
      <c r="C124" s="387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</row>
    <row r="125" spans="1:15">
      <c r="A125" s="388"/>
      <c r="B125" s="57"/>
      <c r="C125" s="387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</row>
    <row r="126" spans="1:15">
      <c r="A126" s="388"/>
      <c r="B126" s="57"/>
      <c r="C126" s="387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</row>
    <row r="127" spans="1:15">
      <c r="A127" s="388"/>
      <c r="B127" s="57"/>
      <c r="C127" s="387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</row>
    <row r="128" spans="1:15">
      <c r="A128" s="388"/>
      <c r="B128" s="57"/>
      <c r="C128" s="387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</row>
    <row r="129" spans="1:15">
      <c r="A129" s="388"/>
      <c r="B129" s="57"/>
      <c r="C129" s="387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</row>
    <row r="130" spans="1:15">
      <c r="A130" s="388"/>
      <c r="B130" s="57"/>
      <c r="C130" s="387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</row>
    <row r="131" spans="1:15">
      <c r="A131" s="388"/>
      <c r="B131" s="57"/>
      <c r="C131" s="387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</row>
    <row r="132" spans="1:15">
      <c r="A132" s="388"/>
      <c r="B132" s="57"/>
      <c r="C132" s="387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</row>
    <row r="133" spans="1:15">
      <c r="A133" s="388"/>
      <c r="B133" s="57"/>
      <c r="C133" s="387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</row>
    <row r="134" spans="1:15">
      <c r="A134" s="388"/>
      <c r="B134" s="57"/>
      <c r="C134" s="387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</row>
    <row r="135" spans="1:15">
      <c r="A135" s="388"/>
      <c r="B135" s="57"/>
      <c r="C135" s="387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</row>
    <row r="136" spans="1:15">
      <c r="A136" s="388"/>
      <c r="B136" s="57"/>
      <c r="C136" s="387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</row>
    <row r="137" spans="1:15">
      <c r="A137" s="388"/>
      <c r="B137" s="57"/>
      <c r="C137" s="387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</row>
    <row r="138" spans="1:15">
      <c r="A138" s="388"/>
      <c r="B138" s="57"/>
      <c r="C138" s="387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</row>
    <row r="139" spans="1:15">
      <c r="A139" s="388"/>
      <c r="B139" s="57"/>
      <c r="C139" s="387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</row>
    <row r="140" spans="1:15">
      <c r="A140" s="388"/>
      <c r="B140" s="57"/>
      <c r="C140" s="387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</row>
    <row r="141" spans="1:15">
      <c r="A141" s="388"/>
      <c r="B141" s="57"/>
      <c r="C141" s="387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</row>
    <row r="142" spans="1:15">
      <c r="A142" s="388"/>
      <c r="B142" s="57"/>
      <c r="C142" s="387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</row>
    <row r="143" spans="1:15">
      <c r="A143" s="388"/>
      <c r="B143" s="57"/>
      <c r="C143" s="387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</row>
    <row r="144" spans="1:15">
      <c r="A144" s="388"/>
      <c r="B144" s="57"/>
      <c r="C144" s="387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</row>
    <row r="145" spans="1:15">
      <c r="A145" s="388"/>
      <c r="B145" s="57"/>
      <c r="C145" s="387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</row>
    <row r="146" spans="1:15">
      <c r="A146" s="388"/>
      <c r="B146" s="57"/>
      <c r="C146" s="387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</row>
    <row r="147" spans="1:15">
      <c r="A147" s="388"/>
      <c r="B147" s="57"/>
      <c r="C147" s="387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</row>
    <row r="148" spans="1:15">
      <c r="A148" s="388"/>
      <c r="B148" s="57"/>
      <c r="C148" s="387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</row>
    <row r="149" spans="1:15">
      <c r="A149" s="388"/>
      <c r="B149" s="57"/>
      <c r="C149" s="387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</row>
    <row r="150" spans="1:15">
      <c r="A150" s="378"/>
      <c r="B150" s="57"/>
      <c r="C150" s="376"/>
      <c r="D150" s="376"/>
      <c r="E150" s="376"/>
      <c r="F150" s="376"/>
      <c r="G150" s="376"/>
      <c r="H150" s="376"/>
      <c r="I150" s="376"/>
      <c r="J150" s="376"/>
      <c r="K150" s="376"/>
      <c r="L150" s="376"/>
      <c r="M150" s="376"/>
      <c r="N150" s="376"/>
      <c r="O150" s="376"/>
    </row>
    <row r="151" spans="1:15">
      <c r="A151" s="640" t="s">
        <v>45</v>
      </c>
      <c r="B151" s="640"/>
      <c r="C151" s="640"/>
      <c r="D151" s="640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>
      <c r="A152" s="640" t="s">
        <v>49</v>
      </c>
      <c r="B152" s="640"/>
      <c r="C152" s="640"/>
      <c r="D152" s="640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>
      <c r="A153" s="640" t="s">
        <v>114</v>
      </c>
      <c r="B153" s="640"/>
      <c r="C153" s="640"/>
      <c r="D153" s="640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>
      <c r="A154" s="640" t="s">
        <v>108</v>
      </c>
      <c r="B154" s="640"/>
      <c r="C154" s="640"/>
      <c r="D154" s="640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63.75">
      <c r="A155" s="693" t="s">
        <v>1</v>
      </c>
      <c r="B155" s="693" t="s">
        <v>2</v>
      </c>
      <c r="C155" s="691" t="s">
        <v>3</v>
      </c>
      <c r="D155" s="693" t="s">
        <v>4</v>
      </c>
      <c r="E155" s="693"/>
      <c r="F155" s="693"/>
      <c r="G155" s="115" t="s">
        <v>8</v>
      </c>
      <c r="H155" s="691" t="s">
        <v>9</v>
      </c>
      <c r="I155" s="691"/>
      <c r="J155" s="691"/>
      <c r="K155" s="691"/>
      <c r="L155" s="691" t="s">
        <v>14</v>
      </c>
      <c r="M155" s="691"/>
      <c r="N155" s="691"/>
      <c r="O155" s="691"/>
    </row>
    <row r="156" spans="1:15">
      <c r="A156" s="693"/>
      <c r="B156" s="693"/>
      <c r="C156" s="691"/>
      <c r="D156" s="377" t="s">
        <v>5</v>
      </c>
      <c r="E156" s="377" t="s">
        <v>6</v>
      </c>
      <c r="F156" s="377" t="s">
        <v>7</v>
      </c>
      <c r="G156" s="25"/>
      <c r="H156" s="377" t="s">
        <v>10</v>
      </c>
      <c r="I156" s="377" t="s">
        <v>11</v>
      </c>
      <c r="J156" s="377" t="s">
        <v>12</v>
      </c>
      <c r="K156" s="377" t="s">
        <v>13</v>
      </c>
      <c r="L156" s="377" t="s">
        <v>15</v>
      </c>
      <c r="M156" s="377" t="s">
        <v>16</v>
      </c>
      <c r="N156" s="377" t="s">
        <v>17</v>
      </c>
      <c r="O156" s="377" t="s">
        <v>18</v>
      </c>
    </row>
    <row r="157" spans="1:15" ht="15.75" customHeight="1">
      <c r="A157" s="204"/>
      <c r="B157" s="383" t="s">
        <v>95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33.75" customHeight="1">
      <c r="A158" s="204" t="s">
        <v>185</v>
      </c>
      <c r="B158" s="18" t="s">
        <v>186</v>
      </c>
      <c r="C158" s="10">
        <v>60</v>
      </c>
      <c r="D158" s="11">
        <v>0.96</v>
      </c>
      <c r="E158" s="11">
        <v>6.06</v>
      </c>
      <c r="F158" s="11">
        <v>5.76</v>
      </c>
      <c r="G158" s="11">
        <v>81.599999999999994</v>
      </c>
      <c r="H158" s="11">
        <v>0.02</v>
      </c>
      <c r="I158" s="11">
        <v>16.68</v>
      </c>
      <c r="J158" s="11">
        <v>0</v>
      </c>
      <c r="K158" s="11">
        <v>2.7</v>
      </c>
      <c r="L158" s="11">
        <v>26.4</v>
      </c>
      <c r="M158" s="11">
        <v>10.199999999999999</v>
      </c>
      <c r="N158" s="11">
        <v>0.36</v>
      </c>
      <c r="O158" s="11">
        <v>19.2</v>
      </c>
    </row>
    <row r="159" spans="1:15" ht="32.25" customHeight="1">
      <c r="A159" s="204" t="s">
        <v>57</v>
      </c>
      <c r="B159" s="18" t="s">
        <v>93</v>
      </c>
      <c r="C159" s="10">
        <v>140</v>
      </c>
      <c r="D159" s="11">
        <v>13.3</v>
      </c>
      <c r="E159" s="11">
        <v>7.2</v>
      </c>
      <c r="F159" s="11">
        <v>6.3</v>
      </c>
      <c r="G159" s="11">
        <v>143</v>
      </c>
      <c r="H159" s="11">
        <v>0.09</v>
      </c>
      <c r="I159" s="11">
        <v>4.7</v>
      </c>
      <c r="J159" s="11">
        <v>0.01</v>
      </c>
      <c r="K159" s="11">
        <v>4.2</v>
      </c>
      <c r="L159" s="11">
        <v>35</v>
      </c>
      <c r="M159" s="11">
        <v>39</v>
      </c>
      <c r="N159" s="11">
        <v>0.8</v>
      </c>
      <c r="O159" s="11">
        <v>203</v>
      </c>
    </row>
    <row r="160" spans="1:15">
      <c r="A160" s="204" t="s">
        <v>42</v>
      </c>
      <c r="B160" s="1" t="s">
        <v>43</v>
      </c>
      <c r="C160" s="2">
        <v>150</v>
      </c>
      <c r="D160" s="8">
        <v>3.15</v>
      </c>
      <c r="E160" s="8">
        <v>6.6</v>
      </c>
      <c r="F160" s="8">
        <v>16.350000000000001</v>
      </c>
      <c r="G160" s="8">
        <v>138</v>
      </c>
      <c r="H160" s="8">
        <v>0.13</v>
      </c>
      <c r="I160" s="8">
        <v>5.0999999999999996</v>
      </c>
      <c r="J160" s="8">
        <v>0.04</v>
      </c>
      <c r="K160" s="8">
        <v>0.15</v>
      </c>
      <c r="L160" s="8">
        <v>39</v>
      </c>
      <c r="M160" s="8">
        <v>28.5</v>
      </c>
      <c r="N160" s="8">
        <v>1.05</v>
      </c>
      <c r="O160" s="8">
        <v>85.5</v>
      </c>
    </row>
    <row r="161" spans="1:15">
      <c r="A161" s="204" t="s">
        <v>52</v>
      </c>
      <c r="B161" s="23" t="s">
        <v>53</v>
      </c>
      <c r="C161" s="2">
        <v>200</v>
      </c>
      <c r="D161" s="8">
        <v>0.5</v>
      </c>
      <c r="E161" s="8">
        <v>0</v>
      </c>
      <c r="F161" s="8">
        <v>27</v>
      </c>
      <c r="G161" s="8">
        <v>110</v>
      </c>
      <c r="H161" s="8">
        <v>0.01</v>
      </c>
      <c r="I161" s="8">
        <v>0.5</v>
      </c>
      <c r="J161" s="8">
        <v>0</v>
      </c>
      <c r="K161" s="8">
        <v>0</v>
      </c>
      <c r="L161" s="8">
        <v>28</v>
      </c>
      <c r="M161" s="8">
        <v>7</v>
      </c>
      <c r="N161" s="8">
        <v>1.5</v>
      </c>
      <c r="O161" s="8">
        <v>19</v>
      </c>
    </row>
    <row r="162" spans="1:15">
      <c r="A162" s="1" t="s">
        <v>22</v>
      </c>
      <c r="B162" s="1" t="s">
        <v>23</v>
      </c>
      <c r="C162" s="2">
        <v>50</v>
      </c>
      <c r="D162" s="8">
        <v>3.8</v>
      </c>
      <c r="E162" s="8">
        <v>0.4</v>
      </c>
      <c r="F162" s="8">
        <v>24.6</v>
      </c>
      <c r="G162" s="8">
        <v>117.5</v>
      </c>
      <c r="H162" s="8">
        <v>0.05</v>
      </c>
      <c r="I162" s="8">
        <v>0</v>
      </c>
      <c r="J162" s="8">
        <v>0</v>
      </c>
      <c r="K162" s="8">
        <v>0.56999999999999995</v>
      </c>
      <c r="L162" s="8">
        <v>7.5</v>
      </c>
      <c r="M162" s="8">
        <v>9.99</v>
      </c>
      <c r="N162" s="8">
        <v>0.55000000000000004</v>
      </c>
      <c r="O162" s="8">
        <v>32.5</v>
      </c>
    </row>
    <row r="163" spans="1:15" ht="17.25" customHeight="1">
      <c r="A163" s="1" t="s">
        <v>69</v>
      </c>
      <c r="B163" s="1" t="s">
        <v>67</v>
      </c>
      <c r="C163" s="2">
        <v>30</v>
      </c>
      <c r="D163" s="8">
        <v>1.98</v>
      </c>
      <c r="E163" s="8">
        <v>0.36</v>
      </c>
      <c r="F163" s="8">
        <v>10.02</v>
      </c>
      <c r="G163" s="8">
        <v>52.2</v>
      </c>
      <c r="H163" s="8">
        <v>0.06</v>
      </c>
      <c r="I163" s="8">
        <v>0</v>
      </c>
      <c r="J163" s="8">
        <v>0</v>
      </c>
      <c r="K163" s="8">
        <v>0.42</v>
      </c>
      <c r="L163" s="8">
        <v>10.5</v>
      </c>
      <c r="M163" s="8">
        <v>14.1</v>
      </c>
      <c r="N163" s="8">
        <v>1.17</v>
      </c>
      <c r="O163" s="8">
        <v>47.4</v>
      </c>
    </row>
    <row r="164" spans="1:15" ht="17.25" customHeight="1">
      <c r="A164" s="204" t="s">
        <v>26</v>
      </c>
      <c r="B164" s="18" t="s">
        <v>137</v>
      </c>
      <c r="C164" s="10">
        <v>100</v>
      </c>
      <c r="D164" s="11">
        <v>0.4</v>
      </c>
      <c r="E164" s="11">
        <v>0.4</v>
      </c>
      <c r="F164" s="11">
        <v>9.8000000000000007</v>
      </c>
      <c r="G164" s="11">
        <v>47</v>
      </c>
      <c r="H164" s="11">
        <v>0.03</v>
      </c>
      <c r="I164" s="11">
        <v>10</v>
      </c>
      <c r="J164" s="11">
        <v>0</v>
      </c>
      <c r="K164" s="11">
        <v>0.2</v>
      </c>
      <c r="L164" s="11">
        <v>16</v>
      </c>
      <c r="M164" s="11">
        <v>9</v>
      </c>
      <c r="N164" s="11">
        <v>2.2000000000000002</v>
      </c>
      <c r="O164" s="11">
        <v>11</v>
      </c>
    </row>
    <row r="165" spans="1:15">
      <c r="A165" s="208"/>
      <c r="B165" s="12" t="s">
        <v>27</v>
      </c>
      <c r="C165" s="13">
        <f>C158+C159+C160+C161+C162+C163+C164</f>
        <v>730</v>
      </c>
      <c r="D165" s="13">
        <f t="shared" ref="D165:O165" si="8">D158+D159+D160+D161+D162+D163+D164</f>
        <v>24.09</v>
      </c>
      <c r="E165" s="13">
        <f t="shared" si="8"/>
        <v>21.019999999999996</v>
      </c>
      <c r="F165" s="13">
        <f t="shared" si="8"/>
        <v>99.829999999999984</v>
      </c>
      <c r="G165" s="13">
        <f t="shared" si="8"/>
        <v>689.30000000000007</v>
      </c>
      <c r="H165" s="13">
        <f t="shared" si="8"/>
        <v>0.39</v>
      </c>
      <c r="I165" s="13">
        <f t="shared" si="8"/>
        <v>36.979999999999997</v>
      </c>
      <c r="J165" s="13">
        <f t="shared" si="8"/>
        <v>0.05</v>
      </c>
      <c r="K165" s="13">
        <f t="shared" si="8"/>
        <v>8.24</v>
      </c>
      <c r="L165" s="13">
        <f t="shared" si="8"/>
        <v>162.4</v>
      </c>
      <c r="M165" s="13">
        <f t="shared" si="8"/>
        <v>117.78999999999999</v>
      </c>
      <c r="N165" s="13">
        <f t="shared" si="8"/>
        <v>7.63</v>
      </c>
      <c r="O165" s="13">
        <f t="shared" si="8"/>
        <v>417.59999999999997</v>
      </c>
    </row>
    <row r="166" spans="1:15">
      <c r="A166" s="210"/>
      <c r="B166" s="13" t="s">
        <v>98</v>
      </c>
      <c r="C166" s="377"/>
      <c r="D166" s="2"/>
      <c r="E166" s="2"/>
      <c r="F166" s="2"/>
      <c r="G166" s="1"/>
      <c r="H166" s="377"/>
      <c r="I166" s="377"/>
      <c r="J166" s="377"/>
      <c r="K166" s="377"/>
      <c r="L166" s="377"/>
      <c r="M166" s="377"/>
      <c r="N166" s="377"/>
      <c r="O166" s="377"/>
    </row>
    <row r="167" spans="1:15" ht="33" customHeight="1">
      <c r="A167" s="210" t="s">
        <v>185</v>
      </c>
      <c r="B167" s="18" t="s">
        <v>186</v>
      </c>
      <c r="C167" s="10">
        <v>60</v>
      </c>
      <c r="D167" s="11">
        <v>0.96</v>
      </c>
      <c r="E167" s="11">
        <v>6.06</v>
      </c>
      <c r="F167" s="11">
        <v>5.76</v>
      </c>
      <c r="G167" s="11">
        <v>81.599999999999994</v>
      </c>
      <c r="H167" s="11">
        <v>0.02</v>
      </c>
      <c r="I167" s="11">
        <v>16.68</v>
      </c>
      <c r="J167" s="11">
        <v>0</v>
      </c>
      <c r="K167" s="11">
        <v>2.7</v>
      </c>
      <c r="L167" s="11">
        <v>26.4</v>
      </c>
      <c r="M167" s="11">
        <v>10.199999999999999</v>
      </c>
      <c r="N167" s="11">
        <v>0.36</v>
      </c>
      <c r="O167" s="11">
        <v>19.2</v>
      </c>
    </row>
    <row r="168" spans="1:15" ht="18" customHeight="1">
      <c r="A168" s="204" t="s">
        <v>252</v>
      </c>
      <c r="B168" s="18" t="s">
        <v>253</v>
      </c>
      <c r="C168" s="212">
        <v>200</v>
      </c>
      <c r="D168" s="11">
        <v>1.58</v>
      </c>
      <c r="E168" s="11">
        <v>3.31</v>
      </c>
      <c r="F168" s="11">
        <v>8.75</v>
      </c>
      <c r="G168" s="11">
        <v>72.069999999999993</v>
      </c>
      <c r="H168" s="27">
        <v>0.04</v>
      </c>
      <c r="I168" s="11">
        <v>21.9</v>
      </c>
      <c r="J168" s="11">
        <v>0</v>
      </c>
      <c r="K168" s="11">
        <v>1.6</v>
      </c>
      <c r="L168" s="11">
        <v>38.299999999999997</v>
      </c>
      <c r="M168" s="11">
        <v>19.12</v>
      </c>
      <c r="N168" s="11">
        <v>0.87</v>
      </c>
      <c r="O168" s="11">
        <v>38.36</v>
      </c>
    </row>
    <row r="169" spans="1:15" ht="32.25" customHeight="1">
      <c r="A169" s="204" t="s">
        <v>57</v>
      </c>
      <c r="B169" s="18" t="s">
        <v>93</v>
      </c>
      <c r="C169" s="10">
        <v>140</v>
      </c>
      <c r="D169" s="11">
        <v>13.3</v>
      </c>
      <c r="E169" s="11">
        <v>7.2</v>
      </c>
      <c r="F169" s="11">
        <v>6.3</v>
      </c>
      <c r="G169" s="11">
        <v>143</v>
      </c>
      <c r="H169" s="11">
        <v>0.09</v>
      </c>
      <c r="I169" s="11">
        <v>4.7</v>
      </c>
      <c r="J169" s="11">
        <v>0.01</v>
      </c>
      <c r="K169" s="11">
        <v>4.2</v>
      </c>
      <c r="L169" s="11">
        <v>35</v>
      </c>
      <c r="M169" s="11">
        <v>39</v>
      </c>
      <c r="N169" s="11">
        <v>0.8</v>
      </c>
      <c r="O169" s="11">
        <v>203</v>
      </c>
    </row>
    <row r="170" spans="1:15">
      <c r="A170" s="204" t="s">
        <v>42</v>
      </c>
      <c r="B170" s="1" t="s">
        <v>43</v>
      </c>
      <c r="C170" s="2">
        <v>150</v>
      </c>
      <c r="D170" s="8">
        <v>3.15</v>
      </c>
      <c r="E170" s="8">
        <v>6.6</v>
      </c>
      <c r="F170" s="8">
        <v>16.350000000000001</v>
      </c>
      <c r="G170" s="8">
        <v>138</v>
      </c>
      <c r="H170" s="8">
        <v>0.13</v>
      </c>
      <c r="I170" s="8">
        <v>5.0999999999999996</v>
      </c>
      <c r="J170" s="8">
        <v>0.04</v>
      </c>
      <c r="K170" s="8">
        <v>0.15</v>
      </c>
      <c r="L170" s="8">
        <v>39</v>
      </c>
      <c r="M170" s="8">
        <v>28.5</v>
      </c>
      <c r="N170" s="8">
        <v>1.05</v>
      </c>
      <c r="O170" s="8">
        <v>85.5</v>
      </c>
    </row>
    <row r="171" spans="1:15">
      <c r="A171" s="204" t="s">
        <v>52</v>
      </c>
      <c r="B171" s="1" t="s">
        <v>53</v>
      </c>
      <c r="C171" s="2">
        <v>200</v>
      </c>
      <c r="D171" s="8">
        <v>0.5</v>
      </c>
      <c r="E171" s="8">
        <v>0</v>
      </c>
      <c r="F171" s="8">
        <v>27</v>
      </c>
      <c r="G171" s="8">
        <v>110</v>
      </c>
      <c r="H171" s="8">
        <v>0.01</v>
      </c>
      <c r="I171" s="8">
        <v>0.5</v>
      </c>
      <c r="J171" s="8">
        <v>0</v>
      </c>
      <c r="K171" s="8">
        <v>0</v>
      </c>
      <c r="L171" s="8">
        <v>28</v>
      </c>
      <c r="M171" s="8">
        <v>7</v>
      </c>
      <c r="N171" s="8">
        <v>1.5</v>
      </c>
      <c r="O171" s="8">
        <v>19</v>
      </c>
    </row>
    <row r="172" spans="1:15">
      <c r="A172" s="204" t="s">
        <v>22</v>
      </c>
      <c r="B172" s="1" t="s">
        <v>23</v>
      </c>
      <c r="C172" s="2">
        <v>50</v>
      </c>
      <c r="D172" s="8">
        <v>3.8</v>
      </c>
      <c r="E172" s="8">
        <v>0.4</v>
      </c>
      <c r="F172" s="8">
        <v>24.6</v>
      </c>
      <c r="G172" s="8">
        <v>117.5</v>
      </c>
      <c r="H172" s="8">
        <v>0.05</v>
      </c>
      <c r="I172" s="8">
        <v>0</v>
      </c>
      <c r="J172" s="8">
        <v>0</v>
      </c>
      <c r="K172" s="8">
        <v>0.56999999999999995</v>
      </c>
      <c r="L172" s="8">
        <v>7.5</v>
      </c>
      <c r="M172" s="8">
        <v>9.99</v>
      </c>
      <c r="N172" s="8">
        <v>0.55000000000000004</v>
      </c>
      <c r="O172" s="8">
        <v>32.5</v>
      </c>
    </row>
    <row r="173" spans="1:15">
      <c r="A173" s="204" t="s">
        <v>69</v>
      </c>
      <c r="B173" s="1" t="s">
        <v>67</v>
      </c>
      <c r="C173" s="2">
        <v>30</v>
      </c>
      <c r="D173" s="8">
        <v>1.98</v>
      </c>
      <c r="E173" s="8">
        <v>0.36</v>
      </c>
      <c r="F173" s="8">
        <v>10.02</v>
      </c>
      <c r="G173" s="8">
        <v>52.2</v>
      </c>
      <c r="H173" s="8">
        <v>0.06</v>
      </c>
      <c r="I173" s="8">
        <v>0</v>
      </c>
      <c r="J173" s="8">
        <v>0</v>
      </c>
      <c r="K173" s="8">
        <v>0.42</v>
      </c>
      <c r="L173" s="8">
        <v>10.5</v>
      </c>
      <c r="M173" s="8">
        <v>14.1</v>
      </c>
      <c r="N173" s="8">
        <v>1.17</v>
      </c>
      <c r="O173" s="8">
        <v>47.4</v>
      </c>
    </row>
    <row r="174" spans="1:15" ht="15.75" customHeight="1">
      <c r="A174" s="204" t="s">
        <v>26</v>
      </c>
      <c r="B174" s="6" t="s">
        <v>137</v>
      </c>
      <c r="C174" s="10">
        <v>100</v>
      </c>
      <c r="D174" s="11">
        <v>0.4</v>
      </c>
      <c r="E174" s="11">
        <v>0.4</v>
      </c>
      <c r="F174" s="11">
        <v>9.8000000000000007</v>
      </c>
      <c r="G174" s="11">
        <v>47</v>
      </c>
      <c r="H174" s="11">
        <v>0.03</v>
      </c>
      <c r="I174" s="11">
        <v>10</v>
      </c>
      <c r="J174" s="11">
        <v>0</v>
      </c>
      <c r="K174" s="11">
        <v>0.2</v>
      </c>
      <c r="L174" s="11">
        <v>16</v>
      </c>
      <c r="M174" s="11">
        <v>9</v>
      </c>
      <c r="N174" s="11">
        <v>2.2000000000000002</v>
      </c>
      <c r="O174" s="11">
        <v>11</v>
      </c>
    </row>
    <row r="175" spans="1:15">
      <c r="A175" s="208"/>
      <c r="B175" s="12" t="s">
        <v>27</v>
      </c>
      <c r="C175" s="13">
        <f>C167+C168+C169+C170+C171+C172+C173+C174</f>
        <v>930</v>
      </c>
      <c r="D175" s="13">
        <f t="shared" ref="D175:O175" si="9">D167+D168+D169+D170+D171+D172+D173+D174</f>
        <v>25.669999999999998</v>
      </c>
      <c r="E175" s="13">
        <f t="shared" si="9"/>
        <v>24.33</v>
      </c>
      <c r="F175" s="13">
        <f t="shared" si="9"/>
        <v>108.57999999999998</v>
      </c>
      <c r="G175" s="13">
        <f t="shared" si="9"/>
        <v>761.37</v>
      </c>
      <c r="H175" s="13">
        <f t="shared" si="9"/>
        <v>0.43000000000000005</v>
      </c>
      <c r="I175" s="13">
        <f t="shared" si="9"/>
        <v>58.88</v>
      </c>
      <c r="J175" s="13">
        <f t="shared" si="9"/>
        <v>0.05</v>
      </c>
      <c r="K175" s="13">
        <f t="shared" si="9"/>
        <v>9.84</v>
      </c>
      <c r="L175" s="13">
        <f t="shared" si="9"/>
        <v>200.7</v>
      </c>
      <c r="M175" s="13">
        <f t="shared" si="9"/>
        <v>136.90999999999997</v>
      </c>
      <c r="N175" s="13">
        <f t="shared" si="9"/>
        <v>8.5</v>
      </c>
      <c r="O175" s="13">
        <f t="shared" si="9"/>
        <v>455.96</v>
      </c>
    </row>
    <row r="176" spans="1:15">
      <c r="A176" s="13"/>
      <c r="B176" s="12" t="s">
        <v>103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>
      <c r="A177" s="267" t="s">
        <v>150</v>
      </c>
      <c r="B177" s="35" t="s">
        <v>151</v>
      </c>
      <c r="C177" s="36">
        <v>60</v>
      </c>
      <c r="D177" s="36">
        <v>0.01</v>
      </c>
      <c r="E177" s="36">
        <v>6.06</v>
      </c>
      <c r="F177" s="36">
        <v>2.04</v>
      </c>
      <c r="G177" s="36">
        <v>65.400000000000006</v>
      </c>
      <c r="H177" s="36">
        <v>0.03</v>
      </c>
      <c r="I177" s="36">
        <v>25.56</v>
      </c>
      <c r="J177" s="36">
        <v>0</v>
      </c>
      <c r="K177" s="36">
        <v>3.06</v>
      </c>
      <c r="L177" s="36">
        <v>13.8</v>
      </c>
      <c r="M177" s="36">
        <v>9</v>
      </c>
      <c r="N177" s="36">
        <v>0.48</v>
      </c>
      <c r="O177" s="36">
        <v>13.2</v>
      </c>
    </row>
    <row r="178" spans="1:15" ht="15" customHeight="1">
      <c r="A178" s="36"/>
      <c r="B178" s="106" t="s">
        <v>107</v>
      </c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</row>
    <row r="179" spans="1:15" ht="30">
      <c r="A179" s="204" t="s">
        <v>32</v>
      </c>
      <c r="B179" s="18" t="s">
        <v>33</v>
      </c>
      <c r="C179" s="10">
        <v>60</v>
      </c>
      <c r="D179" s="11">
        <v>0.96</v>
      </c>
      <c r="E179" s="11">
        <v>6.06</v>
      </c>
      <c r="F179" s="11">
        <v>1.8</v>
      </c>
      <c r="G179" s="11">
        <v>65.400000000000006</v>
      </c>
      <c r="H179" s="11">
        <v>0.01</v>
      </c>
      <c r="I179" s="11">
        <v>11.34</v>
      </c>
      <c r="J179" s="11">
        <v>0</v>
      </c>
      <c r="K179" s="11">
        <v>2.7</v>
      </c>
      <c r="L179" s="11">
        <v>25.8</v>
      </c>
      <c r="M179" s="11">
        <v>9</v>
      </c>
      <c r="N179" s="11">
        <v>0.36</v>
      </c>
      <c r="O179" s="11">
        <v>19.2</v>
      </c>
    </row>
    <row r="180" spans="1:15">
      <c r="A180" s="29"/>
      <c r="B180" s="30"/>
      <c r="C180" s="29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>
      <c r="A181" s="640" t="s">
        <v>45</v>
      </c>
      <c r="B181" s="640"/>
      <c r="C181" s="640"/>
      <c r="D181" s="640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>
      <c r="A182" s="640" t="s">
        <v>165</v>
      </c>
      <c r="B182" s="640"/>
      <c r="C182" s="640"/>
      <c r="D182" s="640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>
      <c r="A183" s="640" t="s">
        <v>114</v>
      </c>
      <c r="B183" s="640"/>
      <c r="C183" s="640"/>
      <c r="D183" s="640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>
      <c r="A184" s="640" t="s">
        <v>94</v>
      </c>
      <c r="B184" s="640"/>
      <c r="C184" s="640"/>
      <c r="D184" s="640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90">
      <c r="A185" s="655" t="s">
        <v>1</v>
      </c>
      <c r="B185" s="655" t="s">
        <v>2</v>
      </c>
      <c r="C185" s="657" t="s">
        <v>3</v>
      </c>
      <c r="D185" s="659" t="s">
        <v>4</v>
      </c>
      <c r="E185" s="660"/>
      <c r="F185" s="661"/>
      <c r="G185" s="6" t="s">
        <v>8</v>
      </c>
      <c r="H185" s="665" t="s">
        <v>9</v>
      </c>
      <c r="I185" s="666"/>
      <c r="J185" s="666"/>
      <c r="K185" s="667"/>
      <c r="L185" s="665" t="s">
        <v>14</v>
      </c>
      <c r="M185" s="666"/>
      <c r="N185" s="666"/>
      <c r="O185" s="667"/>
    </row>
    <row r="186" spans="1:15">
      <c r="A186" s="656"/>
      <c r="B186" s="656"/>
      <c r="C186" s="658"/>
      <c r="D186" s="2" t="s">
        <v>5</v>
      </c>
      <c r="E186" s="2" t="s">
        <v>6</v>
      </c>
      <c r="F186" s="2" t="s">
        <v>7</v>
      </c>
      <c r="G186" s="1"/>
      <c r="H186" s="377" t="s">
        <v>10</v>
      </c>
      <c r="I186" s="377" t="s">
        <v>11</v>
      </c>
      <c r="J186" s="377" t="s">
        <v>12</v>
      </c>
      <c r="K186" s="377" t="s">
        <v>13</v>
      </c>
      <c r="L186" s="377" t="s">
        <v>15</v>
      </c>
      <c r="M186" s="377" t="s">
        <v>16</v>
      </c>
      <c r="N186" s="377" t="s">
        <v>17</v>
      </c>
      <c r="O186" s="377" t="s">
        <v>18</v>
      </c>
    </row>
    <row r="187" spans="1:15" ht="16.5" customHeight="1">
      <c r="A187" s="385"/>
      <c r="B187" s="380" t="s">
        <v>95</v>
      </c>
      <c r="C187" s="365"/>
      <c r="D187" s="2"/>
      <c r="E187" s="2"/>
      <c r="F187" s="2"/>
      <c r="G187" s="1"/>
      <c r="H187" s="377"/>
      <c r="I187" s="377"/>
      <c r="J187" s="377"/>
      <c r="K187" s="377"/>
      <c r="L187" s="377"/>
      <c r="M187" s="377"/>
      <c r="N187" s="362"/>
      <c r="O187" s="377"/>
    </row>
    <row r="188" spans="1:15">
      <c r="A188" s="204" t="s">
        <v>99</v>
      </c>
      <c r="B188" s="47" t="s">
        <v>100</v>
      </c>
      <c r="C188" s="2">
        <v>60</v>
      </c>
      <c r="D188" s="8">
        <v>0.89</v>
      </c>
      <c r="E188" s="8">
        <v>6.6</v>
      </c>
      <c r="F188" s="8">
        <v>3.85</v>
      </c>
      <c r="G188" s="8">
        <v>74.099999999999994</v>
      </c>
      <c r="H188" s="8">
        <v>0.01</v>
      </c>
      <c r="I188" s="8">
        <v>9.24</v>
      </c>
      <c r="J188" s="8">
        <v>0</v>
      </c>
      <c r="K188" s="8">
        <v>2.71</v>
      </c>
      <c r="L188" s="8">
        <v>22.35</v>
      </c>
      <c r="M188" s="8">
        <v>10.47</v>
      </c>
      <c r="N188" s="8">
        <v>0.57999999999999996</v>
      </c>
      <c r="O188" s="8">
        <v>23.86</v>
      </c>
    </row>
    <row r="189" spans="1:15">
      <c r="A189" s="204" t="s">
        <v>97</v>
      </c>
      <c r="B189" s="35" t="s">
        <v>96</v>
      </c>
      <c r="C189" s="36">
        <v>150</v>
      </c>
      <c r="D189" s="37">
        <v>6.66</v>
      </c>
      <c r="E189" s="37">
        <v>10.3</v>
      </c>
      <c r="F189" s="37">
        <v>36.83</v>
      </c>
      <c r="G189" s="37">
        <v>266.79000000000002</v>
      </c>
      <c r="H189" s="37">
        <v>0.14000000000000001</v>
      </c>
      <c r="I189" s="37">
        <v>2.85</v>
      </c>
      <c r="J189" s="37">
        <v>0.05</v>
      </c>
      <c r="K189" s="37">
        <v>1.17</v>
      </c>
      <c r="L189" s="37">
        <v>35.6</v>
      </c>
      <c r="M189" s="37">
        <v>23.12</v>
      </c>
      <c r="N189" s="46">
        <v>1.18</v>
      </c>
      <c r="O189" s="37">
        <v>93.08</v>
      </c>
    </row>
    <row r="190" spans="1:15" ht="15" customHeight="1">
      <c r="A190" s="204" t="s">
        <v>34</v>
      </c>
      <c r="B190" s="18" t="s">
        <v>35</v>
      </c>
      <c r="C190" s="10">
        <v>200</v>
      </c>
      <c r="D190" s="11">
        <v>0.2</v>
      </c>
      <c r="E190" s="11">
        <v>0.1</v>
      </c>
      <c r="F190" s="11">
        <v>21.5</v>
      </c>
      <c r="G190" s="11">
        <v>87</v>
      </c>
      <c r="H190" s="11">
        <v>0.01</v>
      </c>
      <c r="I190" s="11">
        <v>9.3000000000000007</v>
      </c>
      <c r="J190" s="11">
        <v>0</v>
      </c>
      <c r="K190" s="11">
        <v>0</v>
      </c>
      <c r="L190" s="11">
        <v>10</v>
      </c>
      <c r="M190" s="11">
        <v>7</v>
      </c>
      <c r="N190" s="11">
        <v>0.3</v>
      </c>
      <c r="O190" s="11">
        <v>11</v>
      </c>
    </row>
    <row r="191" spans="1:15">
      <c r="A191" s="204" t="s">
        <v>22</v>
      </c>
      <c r="B191" s="69" t="s">
        <v>23</v>
      </c>
      <c r="C191" s="2">
        <v>20</v>
      </c>
      <c r="D191" s="8">
        <v>1.52</v>
      </c>
      <c r="E191" s="8">
        <v>0.16</v>
      </c>
      <c r="F191" s="8">
        <v>9.84</v>
      </c>
      <c r="G191" s="8">
        <v>47</v>
      </c>
      <c r="H191" s="8">
        <v>0.02</v>
      </c>
      <c r="I191" s="8">
        <v>0</v>
      </c>
      <c r="J191" s="8">
        <v>0</v>
      </c>
      <c r="K191" s="8">
        <v>0.22</v>
      </c>
      <c r="L191" s="8">
        <v>4</v>
      </c>
      <c r="M191" s="8">
        <v>2.8</v>
      </c>
      <c r="N191" s="8">
        <v>0.22</v>
      </c>
      <c r="O191" s="8">
        <v>13</v>
      </c>
    </row>
    <row r="192" spans="1:15">
      <c r="A192" s="204" t="s">
        <v>24</v>
      </c>
      <c r="B192" s="69" t="s">
        <v>25</v>
      </c>
      <c r="C192" s="2">
        <v>25</v>
      </c>
      <c r="D192" s="8">
        <v>1.65</v>
      </c>
      <c r="E192" s="8">
        <v>0.3</v>
      </c>
      <c r="F192" s="8">
        <v>8.35</v>
      </c>
      <c r="G192" s="8">
        <v>43.5</v>
      </c>
      <c r="H192" s="8">
        <v>0.05</v>
      </c>
      <c r="I192" s="8">
        <v>0</v>
      </c>
      <c r="J192" s="8">
        <v>0</v>
      </c>
      <c r="K192" s="8">
        <v>0.35</v>
      </c>
      <c r="L192" s="8">
        <v>8.75</v>
      </c>
      <c r="M192" s="8">
        <v>11.75</v>
      </c>
      <c r="N192" s="8">
        <v>0.98</v>
      </c>
      <c r="O192" s="8">
        <v>39.5</v>
      </c>
    </row>
    <row r="193" spans="1:15" ht="18" customHeight="1">
      <c r="A193" s="204" t="s">
        <v>26</v>
      </c>
      <c r="B193" s="6" t="s">
        <v>137</v>
      </c>
      <c r="C193" s="10">
        <v>100</v>
      </c>
      <c r="D193" s="11">
        <v>0.4</v>
      </c>
      <c r="E193" s="11">
        <v>0.4</v>
      </c>
      <c r="F193" s="11">
        <v>9.8000000000000007</v>
      </c>
      <c r="G193" s="11">
        <v>47</v>
      </c>
      <c r="H193" s="11">
        <v>0.03</v>
      </c>
      <c r="I193" s="11">
        <v>10</v>
      </c>
      <c r="J193" s="11">
        <v>0</v>
      </c>
      <c r="K193" s="11">
        <v>0.2</v>
      </c>
      <c r="L193" s="11">
        <v>16</v>
      </c>
      <c r="M193" s="11">
        <v>9</v>
      </c>
      <c r="N193" s="11">
        <v>2.2000000000000002</v>
      </c>
      <c r="O193" s="11">
        <v>11</v>
      </c>
    </row>
    <row r="194" spans="1:15">
      <c r="A194" s="208"/>
      <c r="B194" s="12" t="s">
        <v>27</v>
      </c>
      <c r="C194" s="13">
        <f>C188+C189+C190+C191+C192+C193</f>
        <v>555</v>
      </c>
      <c r="D194" s="13">
        <f t="shared" ref="D194:O194" si="10">D188+D189+D190+D191+D192+D193</f>
        <v>11.32</v>
      </c>
      <c r="E194" s="13">
        <f t="shared" si="10"/>
        <v>17.86</v>
      </c>
      <c r="F194" s="13">
        <f t="shared" si="10"/>
        <v>90.169999999999987</v>
      </c>
      <c r="G194" s="13">
        <f t="shared" si="10"/>
        <v>565.39</v>
      </c>
      <c r="H194" s="13">
        <f t="shared" si="10"/>
        <v>0.26</v>
      </c>
      <c r="I194" s="13">
        <f t="shared" si="10"/>
        <v>31.39</v>
      </c>
      <c r="J194" s="13">
        <f t="shared" si="10"/>
        <v>0.05</v>
      </c>
      <c r="K194" s="13">
        <f t="shared" si="10"/>
        <v>4.6499999999999995</v>
      </c>
      <c r="L194" s="13">
        <f t="shared" si="10"/>
        <v>96.7</v>
      </c>
      <c r="M194" s="13">
        <f t="shared" si="10"/>
        <v>64.14</v>
      </c>
      <c r="N194" s="13">
        <f t="shared" si="10"/>
        <v>5.46</v>
      </c>
      <c r="O194" s="13">
        <f t="shared" si="10"/>
        <v>191.44</v>
      </c>
    </row>
    <row r="195" spans="1:15">
      <c r="A195" s="208"/>
      <c r="B195" s="13" t="s">
        <v>98</v>
      </c>
      <c r="C195" s="13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>
      <c r="A196" s="204" t="s">
        <v>99</v>
      </c>
      <c r="B196" s="47" t="s">
        <v>100</v>
      </c>
      <c r="C196" s="2">
        <v>60</v>
      </c>
      <c r="D196" s="8">
        <v>0.89</v>
      </c>
      <c r="E196" s="8">
        <v>6.6</v>
      </c>
      <c r="F196" s="8">
        <v>3.85</v>
      </c>
      <c r="G196" s="8">
        <v>74.099999999999994</v>
      </c>
      <c r="H196" s="8">
        <v>0.01</v>
      </c>
      <c r="I196" s="8">
        <v>9.24</v>
      </c>
      <c r="J196" s="8">
        <v>0</v>
      </c>
      <c r="K196" s="8">
        <v>2.71</v>
      </c>
      <c r="L196" s="8">
        <v>22.35</v>
      </c>
      <c r="M196" s="8">
        <v>10.47</v>
      </c>
      <c r="N196" s="8">
        <v>0.57999999999999996</v>
      </c>
      <c r="O196" s="8">
        <v>23.86</v>
      </c>
    </row>
    <row r="197" spans="1:15" s="277" customFormat="1" ht="30">
      <c r="A197" s="213" t="s">
        <v>141</v>
      </c>
      <c r="B197" s="202" t="s">
        <v>142</v>
      </c>
      <c r="C197" s="391">
        <v>210</v>
      </c>
      <c r="D197" s="392">
        <v>4.22</v>
      </c>
      <c r="E197" s="392">
        <v>4.29</v>
      </c>
      <c r="F197" s="392">
        <v>14.8</v>
      </c>
      <c r="G197" s="392">
        <v>114.99</v>
      </c>
      <c r="H197" s="393">
        <v>0.12</v>
      </c>
      <c r="I197" s="392">
        <v>22.66</v>
      </c>
      <c r="J197" s="392">
        <v>2</v>
      </c>
      <c r="K197" s="392">
        <v>1.1499999999999999</v>
      </c>
      <c r="L197" s="392">
        <v>31.61</v>
      </c>
      <c r="M197" s="393">
        <v>29.56</v>
      </c>
      <c r="N197" s="393">
        <v>1.27</v>
      </c>
      <c r="O197" s="393">
        <v>85.42</v>
      </c>
    </row>
    <row r="198" spans="1:15">
      <c r="A198" s="204" t="s">
        <v>97</v>
      </c>
      <c r="B198" s="35" t="s">
        <v>96</v>
      </c>
      <c r="C198" s="36">
        <v>150</v>
      </c>
      <c r="D198" s="37">
        <v>6.66</v>
      </c>
      <c r="E198" s="37">
        <v>10.3</v>
      </c>
      <c r="F198" s="37">
        <v>36.83</v>
      </c>
      <c r="G198" s="37">
        <v>266.79000000000002</v>
      </c>
      <c r="H198" s="37">
        <v>0.14000000000000001</v>
      </c>
      <c r="I198" s="37">
        <v>2.85</v>
      </c>
      <c r="J198" s="37">
        <v>0.05</v>
      </c>
      <c r="K198" s="37">
        <v>1.17</v>
      </c>
      <c r="L198" s="37">
        <v>35.6</v>
      </c>
      <c r="M198" s="37">
        <v>23.12</v>
      </c>
      <c r="N198" s="46">
        <v>1.18</v>
      </c>
      <c r="O198" s="37">
        <v>93.08</v>
      </c>
    </row>
    <row r="199" spans="1:15" s="277" customFormat="1">
      <c r="A199" s="68" t="s">
        <v>34</v>
      </c>
      <c r="B199" s="6" t="s">
        <v>35</v>
      </c>
      <c r="C199" s="2">
        <v>200</v>
      </c>
      <c r="D199" s="8">
        <v>0.2</v>
      </c>
      <c r="E199" s="8">
        <v>0.1</v>
      </c>
      <c r="F199" s="8">
        <v>21.5</v>
      </c>
      <c r="G199" s="8">
        <v>87</v>
      </c>
      <c r="H199" s="8">
        <v>0.01</v>
      </c>
      <c r="I199" s="8">
        <v>9.3000000000000007</v>
      </c>
      <c r="J199" s="8">
        <v>0</v>
      </c>
      <c r="K199" s="8">
        <v>0</v>
      </c>
      <c r="L199" s="8">
        <v>10</v>
      </c>
      <c r="M199" s="8">
        <v>7</v>
      </c>
      <c r="N199" s="8">
        <v>0.3</v>
      </c>
      <c r="O199" s="8">
        <v>11</v>
      </c>
    </row>
    <row r="200" spans="1:15">
      <c r="A200" s="204" t="s">
        <v>22</v>
      </c>
      <c r="B200" s="69" t="s">
        <v>23</v>
      </c>
      <c r="C200" s="2">
        <v>20</v>
      </c>
      <c r="D200" s="8">
        <v>1.52</v>
      </c>
      <c r="E200" s="8">
        <v>0.16</v>
      </c>
      <c r="F200" s="8">
        <v>9.84</v>
      </c>
      <c r="G200" s="8">
        <v>47</v>
      </c>
      <c r="H200" s="8">
        <v>0.02</v>
      </c>
      <c r="I200" s="8">
        <v>0</v>
      </c>
      <c r="J200" s="8">
        <v>0</v>
      </c>
      <c r="K200" s="8">
        <v>0.22</v>
      </c>
      <c r="L200" s="8">
        <v>4</v>
      </c>
      <c r="M200" s="8">
        <v>2.8</v>
      </c>
      <c r="N200" s="8">
        <v>0.22</v>
      </c>
      <c r="O200" s="8">
        <v>13</v>
      </c>
    </row>
    <row r="201" spans="1:15">
      <c r="A201" s="204" t="s">
        <v>24</v>
      </c>
      <c r="B201" s="69" t="s">
        <v>25</v>
      </c>
      <c r="C201" s="2">
        <v>25</v>
      </c>
      <c r="D201" s="8">
        <v>1.65</v>
      </c>
      <c r="E201" s="8">
        <v>0.3</v>
      </c>
      <c r="F201" s="8">
        <v>8.35</v>
      </c>
      <c r="G201" s="8">
        <v>43.5</v>
      </c>
      <c r="H201" s="8">
        <v>0.05</v>
      </c>
      <c r="I201" s="8">
        <v>0</v>
      </c>
      <c r="J201" s="8">
        <v>0</v>
      </c>
      <c r="K201" s="8">
        <v>0.35</v>
      </c>
      <c r="L201" s="8">
        <v>8.75</v>
      </c>
      <c r="M201" s="8">
        <v>11.75</v>
      </c>
      <c r="N201" s="8">
        <v>0.98</v>
      </c>
      <c r="O201" s="8">
        <v>39.5</v>
      </c>
    </row>
    <row r="202" spans="1:15" ht="18" customHeight="1">
      <c r="A202" s="204" t="s">
        <v>26</v>
      </c>
      <c r="B202" s="18" t="s">
        <v>137</v>
      </c>
      <c r="C202" s="10">
        <v>100</v>
      </c>
      <c r="D202" s="11">
        <v>0.4</v>
      </c>
      <c r="E202" s="11">
        <v>0.4</v>
      </c>
      <c r="F202" s="11">
        <v>9.8000000000000007</v>
      </c>
      <c r="G202" s="11">
        <v>47</v>
      </c>
      <c r="H202" s="11">
        <v>0.03</v>
      </c>
      <c r="I202" s="11">
        <v>10</v>
      </c>
      <c r="J202" s="11">
        <v>0</v>
      </c>
      <c r="K202" s="11">
        <v>0.2</v>
      </c>
      <c r="L202" s="11">
        <v>16</v>
      </c>
      <c r="M202" s="11">
        <v>9</v>
      </c>
      <c r="N202" s="11">
        <v>2.2000000000000002</v>
      </c>
      <c r="O202" s="11">
        <v>11</v>
      </c>
    </row>
    <row r="203" spans="1:15">
      <c r="A203" s="209"/>
      <c r="B203" s="55" t="s">
        <v>27</v>
      </c>
      <c r="C203" s="56">
        <f>C196+C197+C198+C199+C200+C201+C202</f>
        <v>765</v>
      </c>
      <c r="D203" s="56">
        <f t="shared" ref="D203:O203" si="11">D196+D197+D198+D199+D200+D201+D202</f>
        <v>15.54</v>
      </c>
      <c r="E203" s="56">
        <f t="shared" si="11"/>
        <v>22.150000000000002</v>
      </c>
      <c r="F203" s="56">
        <f t="shared" si="11"/>
        <v>104.97</v>
      </c>
      <c r="G203" s="56">
        <f t="shared" si="11"/>
        <v>680.38</v>
      </c>
      <c r="H203" s="56">
        <f t="shared" si="11"/>
        <v>0.38</v>
      </c>
      <c r="I203" s="56">
        <f t="shared" si="11"/>
        <v>54.05</v>
      </c>
      <c r="J203" s="56">
        <f t="shared" si="11"/>
        <v>2.0499999999999998</v>
      </c>
      <c r="K203" s="56">
        <f t="shared" si="11"/>
        <v>5.7999999999999989</v>
      </c>
      <c r="L203" s="56">
        <f t="shared" si="11"/>
        <v>128.31</v>
      </c>
      <c r="M203" s="56">
        <f t="shared" si="11"/>
        <v>93.7</v>
      </c>
      <c r="N203" s="56">
        <f t="shared" si="11"/>
        <v>6.73</v>
      </c>
      <c r="O203" s="56">
        <f t="shared" si="11"/>
        <v>276.86</v>
      </c>
    </row>
    <row r="204" spans="1:15">
      <c r="A204" s="13"/>
      <c r="B204" s="12" t="s">
        <v>103</v>
      </c>
      <c r="C204" s="13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>
      <c r="A205" s="68" t="s">
        <v>144</v>
      </c>
      <c r="B205" s="1" t="s">
        <v>143</v>
      </c>
      <c r="C205" s="2">
        <v>60</v>
      </c>
      <c r="D205" s="8">
        <v>0.48</v>
      </c>
      <c r="E205" s="8">
        <v>6.06</v>
      </c>
      <c r="F205" s="8">
        <v>1.26</v>
      </c>
      <c r="G205" s="8">
        <v>61.2</v>
      </c>
      <c r="H205" s="8">
        <v>0.01</v>
      </c>
      <c r="I205" s="8">
        <v>4.2</v>
      </c>
      <c r="J205" s="8">
        <v>0</v>
      </c>
      <c r="K205" s="8">
        <v>2.76</v>
      </c>
      <c r="L205" s="8">
        <v>18</v>
      </c>
      <c r="M205" s="8">
        <v>7.8</v>
      </c>
      <c r="N205" s="8">
        <v>0.36</v>
      </c>
      <c r="O205" s="8">
        <v>18.600000000000001</v>
      </c>
    </row>
    <row r="206" spans="1:15">
      <c r="A206" s="214"/>
      <c r="B206" s="74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</row>
    <row r="207" spans="1:15">
      <c r="A207" s="640" t="s">
        <v>152</v>
      </c>
      <c r="B207" s="640"/>
      <c r="C207" s="640"/>
      <c r="D207" s="640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1:15">
      <c r="A208" s="640" t="s">
        <v>153</v>
      </c>
      <c r="B208" s="640"/>
      <c r="C208" s="640"/>
      <c r="D208" s="640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1:15">
      <c r="A209" s="640" t="s">
        <v>120</v>
      </c>
      <c r="B209" s="640"/>
      <c r="C209" s="640"/>
      <c r="D209" s="640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1:15">
      <c r="A210" s="640" t="s">
        <v>94</v>
      </c>
      <c r="B210" s="640"/>
      <c r="C210" s="640"/>
      <c r="D210" s="640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1:15" ht="55.5" customHeight="1">
      <c r="A211" s="631" t="s">
        <v>1</v>
      </c>
      <c r="B211" s="631" t="s">
        <v>2</v>
      </c>
      <c r="C211" s="633" t="s">
        <v>3</v>
      </c>
      <c r="D211" s="635" t="s">
        <v>4</v>
      </c>
      <c r="E211" s="636"/>
      <c r="F211" s="637"/>
      <c r="G211" s="72" t="s">
        <v>8</v>
      </c>
      <c r="H211" s="616" t="s">
        <v>9</v>
      </c>
      <c r="I211" s="617"/>
      <c r="J211" s="617"/>
      <c r="K211" s="618"/>
      <c r="L211" s="616" t="s">
        <v>14</v>
      </c>
      <c r="M211" s="617"/>
      <c r="N211" s="617"/>
      <c r="O211" s="618"/>
    </row>
    <row r="212" spans="1:15">
      <c r="A212" s="632"/>
      <c r="B212" s="632"/>
      <c r="C212" s="634"/>
      <c r="D212" s="123" t="s">
        <v>5</v>
      </c>
      <c r="E212" s="123" t="s">
        <v>6</v>
      </c>
      <c r="F212" s="123" t="s">
        <v>7</v>
      </c>
      <c r="G212" s="124"/>
      <c r="H212" s="375" t="s">
        <v>10</v>
      </c>
      <c r="I212" s="375" t="s">
        <v>11</v>
      </c>
      <c r="J212" s="375" t="s">
        <v>12</v>
      </c>
      <c r="K212" s="375" t="s">
        <v>13</v>
      </c>
      <c r="L212" s="375" t="s">
        <v>15</v>
      </c>
      <c r="M212" s="375" t="s">
        <v>16</v>
      </c>
      <c r="N212" s="375" t="s">
        <v>17</v>
      </c>
      <c r="O212" s="375" t="s">
        <v>18</v>
      </c>
    </row>
    <row r="213" spans="1:15" ht="19.5" customHeight="1">
      <c r="A213" s="385"/>
      <c r="B213" s="380" t="s">
        <v>95</v>
      </c>
      <c r="C213" s="365"/>
      <c r="D213" s="2"/>
      <c r="E213" s="2"/>
      <c r="F213" s="2"/>
      <c r="G213" s="1"/>
      <c r="H213" s="377"/>
      <c r="I213" s="377"/>
      <c r="J213" s="377"/>
      <c r="K213" s="377"/>
      <c r="L213" s="377"/>
      <c r="M213" s="362"/>
      <c r="N213" s="377"/>
      <c r="O213" s="377"/>
    </row>
    <row r="214" spans="1:15" ht="33.75" customHeight="1">
      <c r="A214" s="211" t="s">
        <v>32</v>
      </c>
      <c r="B214" s="67" t="s">
        <v>33</v>
      </c>
      <c r="C214" s="10">
        <v>50</v>
      </c>
      <c r="D214" s="11">
        <v>0.79</v>
      </c>
      <c r="E214" s="11">
        <v>5.04</v>
      </c>
      <c r="F214" s="11">
        <v>1.49</v>
      </c>
      <c r="G214" s="11">
        <v>54.5</v>
      </c>
      <c r="H214" s="11">
        <v>0.01</v>
      </c>
      <c r="I214" s="11">
        <v>6.94</v>
      </c>
      <c r="J214" s="11">
        <v>0</v>
      </c>
      <c r="K214" s="11">
        <v>2.2400000000000002</v>
      </c>
      <c r="L214" s="11">
        <v>21.5</v>
      </c>
      <c r="M214" s="64">
        <v>7.49</v>
      </c>
      <c r="N214" s="11">
        <v>0.3</v>
      </c>
      <c r="O214" s="11">
        <v>16</v>
      </c>
    </row>
    <row r="215" spans="1:15" ht="17.25" customHeight="1">
      <c r="A215" s="204" t="s">
        <v>28</v>
      </c>
      <c r="B215" s="18" t="s">
        <v>176</v>
      </c>
      <c r="C215" s="10">
        <v>70</v>
      </c>
      <c r="D215" s="11">
        <v>10.5</v>
      </c>
      <c r="E215" s="11">
        <v>7.5</v>
      </c>
      <c r="F215" s="11">
        <v>6.5</v>
      </c>
      <c r="G215" s="11">
        <v>132</v>
      </c>
      <c r="H215" s="11">
        <v>7.0000000000000007E-2</v>
      </c>
      <c r="I215" s="11">
        <v>0.6</v>
      </c>
      <c r="J215" s="11">
        <v>0.03</v>
      </c>
      <c r="K215" s="11">
        <v>0.3</v>
      </c>
      <c r="L215" s="11">
        <v>26</v>
      </c>
      <c r="M215" s="11">
        <v>13</v>
      </c>
      <c r="N215" s="11">
        <v>0.8</v>
      </c>
      <c r="O215" s="11">
        <v>26</v>
      </c>
    </row>
    <row r="216" spans="1:15" ht="17.25" customHeight="1">
      <c r="A216" s="204" t="s">
        <v>162</v>
      </c>
      <c r="B216" s="32" t="s">
        <v>187</v>
      </c>
      <c r="C216" s="33">
        <v>150</v>
      </c>
      <c r="D216" s="27">
        <v>5.65</v>
      </c>
      <c r="E216" s="27">
        <v>0.67</v>
      </c>
      <c r="F216" s="27">
        <v>29</v>
      </c>
      <c r="G216" s="27">
        <v>144.9</v>
      </c>
      <c r="H216" s="27">
        <v>0.05</v>
      </c>
      <c r="I216" s="27">
        <v>0.01</v>
      </c>
      <c r="J216" s="27">
        <v>0</v>
      </c>
      <c r="K216" s="27">
        <v>0.79</v>
      </c>
      <c r="L216" s="27">
        <v>5.7</v>
      </c>
      <c r="M216" s="27">
        <v>8.1</v>
      </c>
      <c r="N216" s="27">
        <v>0.78</v>
      </c>
      <c r="O216" s="26">
        <v>35.700000000000003</v>
      </c>
    </row>
    <row r="217" spans="1:15">
      <c r="A217" s="204" t="s">
        <v>56</v>
      </c>
      <c r="B217" s="1" t="s">
        <v>55</v>
      </c>
      <c r="C217" s="2">
        <v>207</v>
      </c>
      <c r="D217" s="8">
        <v>0.1</v>
      </c>
      <c r="E217" s="8">
        <v>0</v>
      </c>
      <c r="F217" s="8">
        <v>15.2</v>
      </c>
      <c r="G217" s="8">
        <v>61</v>
      </c>
      <c r="H217" s="8">
        <v>0</v>
      </c>
      <c r="I217" s="8">
        <v>2.8</v>
      </c>
      <c r="J217" s="8">
        <v>0</v>
      </c>
      <c r="K217" s="8">
        <v>0</v>
      </c>
      <c r="L217" s="8">
        <v>14.2</v>
      </c>
      <c r="M217" s="8">
        <v>2</v>
      </c>
      <c r="N217" s="8">
        <v>0.4</v>
      </c>
      <c r="O217" s="8">
        <v>4</v>
      </c>
    </row>
    <row r="218" spans="1:15">
      <c r="A218" s="204" t="s">
        <v>22</v>
      </c>
      <c r="B218" s="1" t="s">
        <v>23</v>
      </c>
      <c r="C218" s="2">
        <v>50</v>
      </c>
      <c r="D218" s="8">
        <v>3.8</v>
      </c>
      <c r="E218" s="8">
        <v>0.4</v>
      </c>
      <c r="F218" s="8">
        <v>24.6</v>
      </c>
      <c r="G218" s="8">
        <v>117.5</v>
      </c>
      <c r="H218" s="8">
        <v>0.05</v>
      </c>
      <c r="I218" s="8">
        <v>0</v>
      </c>
      <c r="J218" s="8">
        <v>0</v>
      </c>
      <c r="K218" s="8">
        <v>0.56999999999999995</v>
      </c>
      <c r="L218" s="8">
        <v>7.5</v>
      </c>
      <c r="M218" s="8">
        <v>9.99</v>
      </c>
      <c r="N218" s="8">
        <v>0.55000000000000004</v>
      </c>
      <c r="O218" s="8">
        <v>32.5</v>
      </c>
    </row>
    <row r="219" spans="1:15">
      <c r="A219" s="204" t="s">
        <v>69</v>
      </c>
      <c r="B219" s="1" t="s">
        <v>67</v>
      </c>
      <c r="C219" s="2">
        <v>30</v>
      </c>
      <c r="D219" s="8">
        <v>1.98</v>
      </c>
      <c r="E219" s="8">
        <v>0.36</v>
      </c>
      <c r="F219" s="8">
        <v>10.02</v>
      </c>
      <c r="G219" s="8">
        <v>52.2</v>
      </c>
      <c r="H219" s="8">
        <v>0.06</v>
      </c>
      <c r="I219" s="8">
        <v>0</v>
      </c>
      <c r="J219" s="8">
        <v>0</v>
      </c>
      <c r="K219" s="8">
        <v>0.42</v>
      </c>
      <c r="L219" s="8">
        <v>10.5</v>
      </c>
      <c r="M219" s="8">
        <v>14.1</v>
      </c>
      <c r="N219" s="8">
        <v>1.17</v>
      </c>
      <c r="O219" s="8">
        <v>47.4</v>
      </c>
    </row>
    <row r="220" spans="1:15">
      <c r="A220" s="204" t="s">
        <v>63</v>
      </c>
      <c r="B220" s="68" t="s">
        <v>64</v>
      </c>
      <c r="C220" s="24">
        <v>95</v>
      </c>
      <c r="D220" s="8">
        <v>4.75</v>
      </c>
      <c r="E220" s="8">
        <v>3.04</v>
      </c>
      <c r="F220" s="8">
        <v>8.07</v>
      </c>
      <c r="G220" s="8">
        <v>82.65</v>
      </c>
      <c r="H220" s="8">
        <v>0.03</v>
      </c>
      <c r="I220" s="8">
        <v>0.56999999999999995</v>
      </c>
      <c r="J220" s="8">
        <v>0.02</v>
      </c>
      <c r="K220" s="8">
        <v>0</v>
      </c>
      <c r="L220" s="8">
        <v>113.05</v>
      </c>
      <c r="M220" s="8">
        <v>13.3</v>
      </c>
      <c r="N220" s="8">
        <v>0.09</v>
      </c>
      <c r="O220" s="8">
        <v>86.45</v>
      </c>
    </row>
    <row r="221" spans="1:15">
      <c r="A221" s="208"/>
      <c r="B221" s="12" t="s">
        <v>27</v>
      </c>
      <c r="C221" s="13">
        <f>C214+C215+C216+C217+C218+C219+C220</f>
        <v>652</v>
      </c>
      <c r="D221" s="13">
        <f t="shared" ref="D221:O221" si="12">D214+D215+D216+D217+D218+D219+D220</f>
        <v>27.57</v>
      </c>
      <c r="E221" s="13">
        <f t="shared" si="12"/>
        <v>17.009999999999998</v>
      </c>
      <c r="F221" s="13">
        <f t="shared" si="12"/>
        <v>94.88</v>
      </c>
      <c r="G221" s="13">
        <f t="shared" si="12"/>
        <v>644.75</v>
      </c>
      <c r="H221" s="13">
        <f t="shared" si="12"/>
        <v>0.27</v>
      </c>
      <c r="I221" s="13">
        <f t="shared" si="12"/>
        <v>10.92</v>
      </c>
      <c r="J221" s="13">
        <f t="shared" si="12"/>
        <v>0.05</v>
      </c>
      <c r="K221" s="13">
        <f t="shared" si="12"/>
        <v>4.32</v>
      </c>
      <c r="L221" s="13">
        <f t="shared" si="12"/>
        <v>198.45</v>
      </c>
      <c r="M221" s="13">
        <f t="shared" si="12"/>
        <v>67.98</v>
      </c>
      <c r="N221" s="13">
        <f t="shared" si="12"/>
        <v>4.09</v>
      </c>
      <c r="O221" s="13">
        <f t="shared" si="12"/>
        <v>248.05</v>
      </c>
    </row>
    <row r="222" spans="1:15">
      <c r="A222" s="385"/>
      <c r="B222" s="13" t="s">
        <v>98</v>
      </c>
      <c r="C222" s="365"/>
      <c r="D222" s="2"/>
      <c r="E222" s="2"/>
      <c r="F222" s="2"/>
      <c r="G222" s="1"/>
      <c r="H222" s="377"/>
      <c r="I222" s="377"/>
      <c r="J222" s="377"/>
      <c r="K222" s="377"/>
      <c r="L222" s="377"/>
      <c r="M222" s="362"/>
      <c r="N222" s="377"/>
      <c r="O222" s="377"/>
    </row>
    <row r="223" spans="1:15" ht="31.5" customHeight="1">
      <c r="A223" s="211" t="s">
        <v>32</v>
      </c>
      <c r="B223" s="67" t="s">
        <v>33</v>
      </c>
      <c r="C223" s="10">
        <v>50</v>
      </c>
      <c r="D223" s="11">
        <v>0.79</v>
      </c>
      <c r="E223" s="11">
        <v>5.04</v>
      </c>
      <c r="F223" s="11">
        <v>1.49</v>
      </c>
      <c r="G223" s="11">
        <v>54.5</v>
      </c>
      <c r="H223" s="11">
        <v>0.01</v>
      </c>
      <c r="I223" s="11">
        <v>6.94</v>
      </c>
      <c r="J223" s="11">
        <v>0</v>
      </c>
      <c r="K223" s="11">
        <v>2.2400000000000002</v>
      </c>
      <c r="L223" s="11">
        <v>21.5</v>
      </c>
      <c r="M223" s="64">
        <v>7.49</v>
      </c>
      <c r="N223" s="11">
        <v>0.3</v>
      </c>
      <c r="O223" s="11">
        <v>16</v>
      </c>
    </row>
    <row r="224" spans="1:15" ht="32.25" customHeight="1">
      <c r="A224" s="204" t="s">
        <v>71</v>
      </c>
      <c r="B224" s="18" t="s">
        <v>254</v>
      </c>
      <c r="C224" s="10">
        <v>200</v>
      </c>
      <c r="D224" s="11">
        <v>1.84</v>
      </c>
      <c r="E224" s="11">
        <v>3.4</v>
      </c>
      <c r="F224" s="11">
        <v>12.1</v>
      </c>
      <c r="G224" s="11">
        <v>86.4</v>
      </c>
      <c r="H224" s="27">
        <v>0.16</v>
      </c>
      <c r="I224" s="11">
        <v>6.94</v>
      </c>
      <c r="J224" s="11">
        <v>0.03</v>
      </c>
      <c r="K224" s="11">
        <v>0.18</v>
      </c>
      <c r="L224" s="11">
        <v>15.2</v>
      </c>
      <c r="M224" s="11">
        <v>20.399999999999999</v>
      </c>
      <c r="N224" s="11">
        <v>0.74</v>
      </c>
      <c r="O224" s="11">
        <v>52.6</v>
      </c>
    </row>
    <row r="225" spans="1:15" ht="18.75" customHeight="1">
      <c r="A225" s="204" t="s">
        <v>28</v>
      </c>
      <c r="B225" s="18" t="s">
        <v>176</v>
      </c>
      <c r="C225" s="10">
        <v>70</v>
      </c>
      <c r="D225" s="11">
        <v>10.5</v>
      </c>
      <c r="E225" s="11">
        <v>7.5</v>
      </c>
      <c r="F225" s="11">
        <v>6.5</v>
      </c>
      <c r="G225" s="11">
        <v>132</v>
      </c>
      <c r="H225" s="11">
        <v>7.0000000000000007E-2</v>
      </c>
      <c r="I225" s="11">
        <v>0.6</v>
      </c>
      <c r="J225" s="11">
        <v>0.03</v>
      </c>
      <c r="K225" s="11">
        <v>0.3</v>
      </c>
      <c r="L225" s="11">
        <v>26</v>
      </c>
      <c r="M225" s="11">
        <v>13</v>
      </c>
      <c r="N225" s="11">
        <v>0.8</v>
      </c>
      <c r="O225" s="11">
        <v>26</v>
      </c>
    </row>
    <row r="226" spans="1:15" ht="18" customHeight="1">
      <c r="A226" s="204" t="s">
        <v>162</v>
      </c>
      <c r="B226" s="32" t="s">
        <v>187</v>
      </c>
      <c r="C226" s="33">
        <v>150</v>
      </c>
      <c r="D226" s="27">
        <v>5.65</v>
      </c>
      <c r="E226" s="27">
        <v>0.67</v>
      </c>
      <c r="F226" s="27">
        <v>29</v>
      </c>
      <c r="G226" s="27">
        <v>144.9</v>
      </c>
      <c r="H226" s="27">
        <v>0.05</v>
      </c>
      <c r="I226" s="27">
        <v>0.01</v>
      </c>
      <c r="J226" s="27">
        <v>0</v>
      </c>
      <c r="K226" s="27">
        <v>0.79</v>
      </c>
      <c r="L226" s="27">
        <v>5.7</v>
      </c>
      <c r="M226" s="27">
        <v>8.1</v>
      </c>
      <c r="N226" s="27">
        <v>0.78</v>
      </c>
      <c r="O226" s="26">
        <v>35.700000000000003</v>
      </c>
    </row>
    <row r="227" spans="1:15">
      <c r="A227" s="204" t="s">
        <v>56</v>
      </c>
      <c r="B227" s="1" t="s">
        <v>55</v>
      </c>
      <c r="C227" s="2">
        <v>207</v>
      </c>
      <c r="D227" s="8">
        <v>0.1</v>
      </c>
      <c r="E227" s="8">
        <v>0</v>
      </c>
      <c r="F227" s="8">
        <v>15.2</v>
      </c>
      <c r="G227" s="8">
        <v>61</v>
      </c>
      <c r="H227" s="8">
        <v>0</v>
      </c>
      <c r="I227" s="8">
        <v>2.8</v>
      </c>
      <c r="J227" s="8">
        <v>0</v>
      </c>
      <c r="K227" s="8">
        <v>0</v>
      </c>
      <c r="L227" s="8">
        <v>14.2</v>
      </c>
      <c r="M227" s="8">
        <v>2</v>
      </c>
      <c r="N227" s="8">
        <v>0.4</v>
      </c>
      <c r="O227" s="8">
        <v>4</v>
      </c>
    </row>
    <row r="228" spans="1:15">
      <c r="A228" s="204" t="s">
        <v>22</v>
      </c>
      <c r="B228" s="1" t="s">
        <v>23</v>
      </c>
      <c r="C228" s="2">
        <v>50</v>
      </c>
      <c r="D228" s="8">
        <v>3.8</v>
      </c>
      <c r="E228" s="8">
        <v>0.4</v>
      </c>
      <c r="F228" s="8">
        <v>24.6</v>
      </c>
      <c r="G228" s="8">
        <v>117.5</v>
      </c>
      <c r="H228" s="8">
        <v>0.05</v>
      </c>
      <c r="I228" s="8">
        <v>0</v>
      </c>
      <c r="J228" s="8">
        <v>0</v>
      </c>
      <c r="K228" s="8">
        <v>0.56999999999999995</v>
      </c>
      <c r="L228" s="8">
        <v>7.5</v>
      </c>
      <c r="M228" s="8">
        <v>9.99</v>
      </c>
      <c r="N228" s="8">
        <v>0.55000000000000004</v>
      </c>
      <c r="O228" s="8">
        <v>32.5</v>
      </c>
    </row>
    <row r="229" spans="1:15">
      <c r="A229" s="204" t="s">
        <v>69</v>
      </c>
      <c r="B229" s="1" t="s">
        <v>67</v>
      </c>
      <c r="C229" s="2">
        <v>30</v>
      </c>
      <c r="D229" s="8">
        <v>1.98</v>
      </c>
      <c r="E229" s="8">
        <v>0.36</v>
      </c>
      <c r="F229" s="8">
        <v>10.02</v>
      </c>
      <c r="G229" s="8">
        <v>52.2</v>
      </c>
      <c r="H229" s="8">
        <v>0.06</v>
      </c>
      <c r="I229" s="8">
        <v>0</v>
      </c>
      <c r="J229" s="8">
        <v>0</v>
      </c>
      <c r="K229" s="8">
        <v>0.42</v>
      </c>
      <c r="L229" s="8">
        <v>10.5</v>
      </c>
      <c r="M229" s="8">
        <v>14.1</v>
      </c>
      <c r="N229" s="8">
        <v>1.17</v>
      </c>
      <c r="O229" s="8">
        <v>47.4</v>
      </c>
    </row>
    <row r="230" spans="1:15">
      <c r="A230" s="204" t="s">
        <v>63</v>
      </c>
      <c r="B230" s="68" t="s">
        <v>64</v>
      </c>
      <c r="C230" s="24">
        <v>95</v>
      </c>
      <c r="D230" s="8">
        <v>4.75</v>
      </c>
      <c r="E230" s="8">
        <v>3.04</v>
      </c>
      <c r="F230" s="8">
        <v>8.07</v>
      </c>
      <c r="G230" s="8">
        <v>82.65</v>
      </c>
      <c r="H230" s="8">
        <v>0.03</v>
      </c>
      <c r="I230" s="8">
        <v>0.56999999999999995</v>
      </c>
      <c r="J230" s="8">
        <v>0.02</v>
      </c>
      <c r="K230" s="8">
        <v>0</v>
      </c>
      <c r="L230" s="8">
        <v>113.05</v>
      </c>
      <c r="M230" s="8">
        <v>13.3</v>
      </c>
      <c r="N230" s="8">
        <v>0.09</v>
      </c>
      <c r="O230" s="8">
        <v>86.45</v>
      </c>
    </row>
    <row r="231" spans="1:15">
      <c r="A231" s="208"/>
      <c r="B231" s="12" t="s">
        <v>27</v>
      </c>
      <c r="C231" s="13">
        <f>C223+C224+C225+C226+C227+C228+C229+C230</f>
        <v>852</v>
      </c>
      <c r="D231" s="13">
        <f t="shared" ref="D231:O231" si="13">D223+D224+D225+D226+D227+D228+D229+D230</f>
        <v>29.410000000000004</v>
      </c>
      <c r="E231" s="13">
        <f t="shared" si="13"/>
        <v>20.409999999999997</v>
      </c>
      <c r="F231" s="13">
        <f t="shared" si="13"/>
        <v>106.98000000000002</v>
      </c>
      <c r="G231" s="13">
        <f t="shared" si="13"/>
        <v>731.15</v>
      </c>
      <c r="H231" s="13">
        <f t="shared" si="13"/>
        <v>0.43000000000000005</v>
      </c>
      <c r="I231" s="13">
        <f t="shared" si="13"/>
        <v>17.86</v>
      </c>
      <c r="J231" s="13">
        <f t="shared" si="13"/>
        <v>0.08</v>
      </c>
      <c r="K231" s="13">
        <f t="shared" si="13"/>
        <v>4.5</v>
      </c>
      <c r="L231" s="13">
        <f t="shared" si="13"/>
        <v>213.65</v>
      </c>
      <c r="M231" s="13">
        <f t="shared" si="13"/>
        <v>88.38</v>
      </c>
      <c r="N231" s="13">
        <f t="shared" si="13"/>
        <v>4.83</v>
      </c>
      <c r="O231" s="13">
        <f t="shared" si="13"/>
        <v>300.65000000000003</v>
      </c>
    </row>
    <row r="232" spans="1:15">
      <c r="A232" s="384"/>
      <c r="B232" s="12" t="s">
        <v>103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>
      <c r="A233" s="1" t="s">
        <v>101</v>
      </c>
      <c r="B233" s="1" t="s">
        <v>102</v>
      </c>
      <c r="C233" s="2">
        <v>60</v>
      </c>
      <c r="D233" s="8">
        <v>0.54</v>
      </c>
      <c r="E233" s="8">
        <v>3.06</v>
      </c>
      <c r="F233" s="8">
        <v>2.16</v>
      </c>
      <c r="G233" s="8">
        <v>38.4</v>
      </c>
      <c r="H233" s="8">
        <v>0.02</v>
      </c>
      <c r="I233" s="8">
        <v>8.4600000000000009</v>
      </c>
      <c r="J233" s="8">
        <v>0</v>
      </c>
      <c r="K233" s="8">
        <v>1.56</v>
      </c>
      <c r="L233" s="8">
        <v>10.199999999999999</v>
      </c>
      <c r="M233" s="8">
        <v>9.6</v>
      </c>
      <c r="N233" s="8">
        <v>0.42</v>
      </c>
      <c r="O233" s="8">
        <v>19.2</v>
      </c>
    </row>
    <row r="234" spans="1:15">
      <c r="A234" s="1"/>
      <c r="B234" s="1"/>
      <c r="C234" s="2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>
      <c r="A235" s="640" t="s">
        <v>50</v>
      </c>
      <c r="B235" s="640"/>
      <c r="C235" s="640"/>
      <c r="D235" s="640"/>
    </row>
    <row r="236" spans="1:15">
      <c r="A236" s="640" t="s">
        <v>157</v>
      </c>
      <c r="B236" s="640"/>
      <c r="C236" s="640"/>
      <c r="D236" s="640"/>
    </row>
    <row r="237" spans="1:15">
      <c r="A237" s="640" t="s">
        <v>120</v>
      </c>
      <c r="B237" s="640"/>
      <c r="C237" s="640"/>
      <c r="D237" s="640"/>
    </row>
    <row r="238" spans="1:15">
      <c r="A238" s="640" t="s">
        <v>94</v>
      </c>
      <c r="B238" s="640"/>
      <c r="C238" s="640"/>
      <c r="D238" s="640"/>
    </row>
    <row r="239" spans="1:15" ht="55.5" customHeight="1">
      <c r="A239" s="631" t="s">
        <v>1</v>
      </c>
      <c r="B239" s="631" t="s">
        <v>2</v>
      </c>
      <c r="C239" s="633" t="s">
        <v>3</v>
      </c>
      <c r="D239" s="635" t="s">
        <v>4</v>
      </c>
      <c r="E239" s="636"/>
      <c r="F239" s="637"/>
      <c r="G239" s="72" t="s">
        <v>8</v>
      </c>
      <c r="H239" s="616" t="s">
        <v>9</v>
      </c>
      <c r="I239" s="617"/>
      <c r="J239" s="617"/>
      <c r="K239" s="618"/>
      <c r="L239" s="616" t="s">
        <v>14</v>
      </c>
      <c r="M239" s="617"/>
      <c r="N239" s="617"/>
      <c r="O239" s="618"/>
    </row>
    <row r="240" spans="1:15">
      <c r="A240" s="632"/>
      <c r="B240" s="632"/>
      <c r="C240" s="634"/>
      <c r="D240" s="123" t="s">
        <v>5</v>
      </c>
      <c r="E240" s="123" t="s">
        <v>6</v>
      </c>
      <c r="F240" s="123" t="s">
        <v>7</v>
      </c>
      <c r="G240" s="124"/>
      <c r="H240" s="375" t="s">
        <v>10</v>
      </c>
      <c r="I240" s="375" t="s">
        <v>11</v>
      </c>
      <c r="J240" s="375" t="s">
        <v>12</v>
      </c>
      <c r="K240" s="375" t="s">
        <v>13</v>
      </c>
      <c r="L240" s="375" t="s">
        <v>15</v>
      </c>
      <c r="M240" s="375" t="s">
        <v>16</v>
      </c>
      <c r="N240" s="375" t="s">
        <v>17</v>
      </c>
      <c r="O240" s="375" t="s">
        <v>18</v>
      </c>
    </row>
    <row r="241" spans="1:15" ht="18.75" customHeight="1">
      <c r="A241" s="205"/>
      <c r="B241" s="380" t="s">
        <v>95</v>
      </c>
      <c r="C241" s="365"/>
      <c r="D241" s="2"/>
      <c r="E241" s="2"/>
      <c r="F241" s="2"/>
      <c r="G241" s="1"/>
      <c r="H241" s="377"/>
      <c r="I241" s="377"/>
      <c r="J241" s="377"/>
      <c r="K241" s="377"/>
      <c r="L241" s="377"/>
      <c r="M241" s="377"/>
      <c r="N241" s="377"/>
      <c r="O241" s="377"/>
    </row>
    <row r="242" spans="1:15">
      <c r="A242" s="205" t="s">
        <v>158</v>
      </c>
      <c r="B242" s="3" t="s">
        <v>19</v>
      </c>
      <c r="C242" s="2">
        <v>30</v>
      </c>
      <c r="D242" s="8">
        <v>2.85</v>
      </c>
      <c r="E242" s="8">
        <v>0.21</v>
      </c>
      <c r="F242" s="8">
        <v>5.58</v>
      </c>
      <c r="G242" s="8">
        <v>35.700000000000003</v>
      </c>
      <c r="H242" s="8">
        <v>0.05</v>
      </c>
      <c r="I242" s="8">
        <v>0</v>
      </c>
      <c r="J242" s="8">
        <v>0</v>
      </c>
      <c r="K242" s="8">
        <v>0.09</v>
      </c>
      <c r="L242" s="8">
        <v>22.2</v>
      </c>
      <c r="M242" s="8">
        <v>14.7</v>
      </c>
      <c r="N242" s="8">
        <v>0.84</v>
      </c>
      <c r="O242" s="8">
        <v>68.400000000000006</v>
      </c>
    </row>
    <row r="243" spans="1:15" ht="30">
      <c r="A243" s="215" t="s">
        <v>255</v>
      </c>
      <c r="B243" s="18" t="s">
        <v>256</v>
      </c>
      <c r="C243" s="10">
        <v>70</v>
      </c>
      <c r="D243" s="11">
        <v>7.17</v>
      </c>
      <c r="E243" s="11">
        <v>13.63</v>
      </c>
      <c r="F243" s="11">
        <v>9.2200000000000006</v>
      </c>
      <c r="G243" s="11">
        <v>189.32</v>
      </c>
      <c r="H243" s="11">
        <v>0.05</v>
      </c>
      <c r="I243" s="11">
        <v>4</v>
      </c>
      <c r="J243" s="11">
        <v>0</v>
      </c>
      <c r="K243" s="11">
        <v>4.04</v>
      </c>
      <c r="L243" s="11">
        <v>15.66</v>
      </c>
      <c r="M243" s="11">
        <v>15.62</v>
      </c>
      <c r="N243" s="11">
        <v>1.25</v>
      </c>
      <c r="O243" s="11">
        <v>85.4</v>
      </c>
    </row>
    <row r="244" spans="1:15">
      <c r="A244" s="215" t="s">
        <v>257</v>
      </c>
      <c r="B244" s="18" t="s">
        <v>258</v>
      </c>
      <c r="C244" s="10">
        <v>150</v>
      </c>
      <c r="D244" s="11">
        <v>3.59</v>
      </c>
      <c r="E244" s="11">
        <v>5.45</v>
      </c>
      <c r="F244" s="11">
        <v>15.26</v>
      </c>
      <c r="G244" s="11">
        <v>126.74</v>
      </c>
      <c r="H244" s="11">
        <v>7.0000000000000007E-2</v>
      </c>
      <c r="I244" s="11">
        <v>79.760000000000005</v>
      </c>
      <c r="J244" s="11">
        <v>0</v>
      </c>
      <c r="K244" s="11">
        <v>2.57</v>
      </c>
      <c r="L244" s="11">
        <v>92.08</v>
      </c>
      <c r="M244" s="11">
        <v>32.19</v>
      </c>
      <c r="N244" s="11">
        <v>1.22</v>
      </c>
      <c r="O244" s="11">
        <v>64.06</v>
      </c>
    </row>
    <row r="245" spans="1:15">
      <c r="A245" s="204" t="s">
        <v>34</v>
      </c>
      <c r="B245" s="18" t="s">
        <v>35</v>
      </c>
      <c r="C245" s="377">
        <v>200</v>
      </c>
      <c r="D245" s="8">
        <v>0.2</v>
      </c>
      <c r="E245" s="8">
        <v>0.1</v>
      </c>
      <c r="F245" s="8">
        <v>21.5</v>
      </c>
      <c r="G245" s="8">
        <v>87</v>
      </c>
      <c r="H245" s="8">
        <v>0.01</v>
      </c>
      <c r="I245" s="8">
        <v>9.3000000000000007</v>
      </c>
      <c r="J245" s="8">
        <v>0</v>
      </c>
      <c r="K245" s="8">
        <v>0</v>
      </c>
      <c r="L245" s="8">
        <v>10</v>
      </c>
      <c r="M245" s="8">
        <v>7</v>
      </c>
      <c r="N245" s="8">
        <v>0.3</v>
      </c>
      <c r="O245" s="8">
        <v>11</v>
      </c>
    </row>
    <row r="246" spans="1:15">
      <c r="A246" s="68" t="s">
        <v>22</v>
      </c>
      <c r="B246" s="1" t="s">
        <v>23</v>
      </c>
      <c r="C246" s="2">
        <v>40</v>
      </c>
      <c r="D246" s="8">
        <v>3.04</v>
      </c>
      <c r="E246" s="8">
        <v>0.32</v>
      </c>
      <c r="F246" s="8">
        <v>19.68</v>
      </c>
      <c r="G246" s="8">
        <v>94</v>
      </c>
      <c r="H246" s="8">
        <v>0.04</v>
      </c>
      <c r="I246" s="8">
        <v>0</v>
      </c>
      <c r="J246" s="8">
        <v>0</v>
      </c>
      <c r="K246" s="8">
        <v>0.44</v>
      </c>
      <c r="L246" s="8">
        <v>8</v>
      </c>
      <c r="M246" s="8">
        <v>5.6</v>
      </c>
      <c r="N246" s="8">
        <v>0.44</v>
      </c>
      <c r="O246" s="8">
        <v>26</v>
      </c>
    </row>
    <row r="247" spans="1:15">
      <c r="A247" s="68" t="s">
        <v>69</v>
      </c>
      <c r="B247" s="1" t="s">
        <v>67</v>
      </c>
      <c r="C247" s="2">
        <v>25</v>
      </c>
      <c r="D247" s="8">
        <v>1.65</v>
      </c>
      <c r="E247" s="8">
        <v>0.3</v>
      </c>
      <c r="F247" s="8">
        <v>8.35</v>
      </c>
      <c r="G247" s="8">
        <v>43.5</v>
      </c>
      <c r="H247" s="8">
        <v>0.05</v>
      </c>
      <c r="I247" s="8">
        <v>0</v>
      </c>
      <c r="J247" s="8">
        <v>0</v>
      </c>
      <c r="K247" s="8">
        <v>0.35</v>
      </c>
      <c r="L247" s="8">
        <v>8.75</v>
      </c>
      <c r="M247" s="8">
        <v>11.75</v>
      </c>
      <c r="N247" s="8">
        <v>0.98</v>
      </c>
      <c r="O247" s="8">
        <v>39.5</v>
      </c>
    </row>
    <row r="248" spans="1:15">
      <c r="A248" s="204" t="s">
        <v>146</v>
      </c>
      <c r="B248" s="18" t="s">
        <v>145</v>
      </c>
      <c r="C248" s="33">
        <v>50</v>
      </c>
      <c r="D248" s="11">
        <v>3.41</v>
      </c>
      <c r="E248" s="11">
        <v>6.08</v>
      </c>
      <c r="F248" s="11">
        <v>32.700000000000003</v>
      </c>
      <c r="G248" s="11">
        <v>199</v>
      </c>
      <c r="H248" s="11">
        <v>0.04</v>
      </c>
      <c r="I248" s="11">
        <v>0</v>
      </c>
      <c r="J248" s="11">
        <v>0.05</v>
      </c>
      <c r="K248" s="11">
        <v>0.5</v>
      </c>
      <c r="L248" s="11">
        <v>12.49</v>
      </c>
      <c r="M248" s="11">
        <v>4.99</v>
      </c>
      <c r="N248" s="11">
        <v>0.41</v>
      </c>
      <c r="O248" s="11">
        <v>30.83</v>
      </c>
    </row>
    <row r="249" spans="1:15">
      <c r="A249" s="68"/>
      <c r="B249" s="12" t="s">
        <v>27</v>
      </c>
      <c r="C249" s="13">
        <f>C242+C243+C244+C245+C246+C247+C248</f>
        <v>565</v>
      </c>
      <c r="D249" s="13">
        <f t="shared" ref="D249:O249" si="14">D242+D243+D244+D245+D246+D247+D248</f>
        <v>21.909999999999997</v>
      </c>
      <c r="E249" s="13">
        <f t="shared" si="14"/>
        <v>26.090000000000003</v>
      </c>
      <c r="F249" s="13">
        <f t="shared" si="14"/>
        <v>112.29</v>
      </c>
      <c r="G249" s="13">
        <f t="shared" si="14"/>
        <v>775.26</v>
      </c>
      <c r="H249" s="13">
        <f t="shared" si="14"/>
        <v>0.31</v>
      </c>
      <c r="I249" s="13">
        <f t="shared" si="14"/>
        <v>93.06</v>
      </c>
      <c r="J249" s="13">
        <f t="shared" si="14"/>
        <v>0.05</v>
      </c>
      <c r="K249" s="13">
        <f t="shared" si="14"/>
        <v>7.9899999999999993</v>
      </c>
      <c r="L249" s="13">
        <f t="shared" si="14"/>
        <v>169.18</v>
      </c>
      <c r="M249" s="13">
        <f t="shared" si="14"/>
        <v>91.84999999999998</v>
      </c>
      <c r="N249" s="13">
        <f t="shared" si="14"/>
        <v>5.4399999999999995</v>
      </c>
      <c r="O249" s="13">
        <f t="shared" si="14"/>
        <v>325.19</v>
      </c>
    </row>
    <row r="250" spans="1:15">
      <c r="A250" s="205"/>
      <c r="B250" s="13" t="s">
        <v>98</v>
      </c>
      <c r="C250" s="365"/>
      <c r="D250" s="2"/>
      <c r="E250" s="2"/>
      <c r="F250" s="2"/>
      <c r="G250" s="1"/>
      <c r="H250" s="377"/>
      <c r="I250" s="377"/>
      <c r="J250" s="377"/>
      <c r="K250" s="377"/>
      <c r="L250" s="377"/>
      <c r="M250" s="377"/>
      <c r="N250" s="377"/>
      <c r="O250" s="377"/>
    </row>
    <row r="251" spans="1:15">
      <c r="A251" s="205" t="s">
        <v>158</v>
      </c>
      <c r="B251" s="3" t="s">
        <v>19</v>
      </c>
      <c r="C251" s="2">
        <v>30</v>
      </c>
      <c r="D251" s="8">
        <v>2.85</v>
      </c>
      <c r="E251" s="8">
        <v>0.21</v>
      </c>
      <c r="F251" s="8">
        <v>5.58</v>
      </c>
      <c r="G251" s="8">
        <v>35.700000000000003</v>
      </c>
      <c r="H251" s="8">
        <v>0.05</v>
      </c>
      <c r="I251" s="8">
        <v>0</v>
      </c>
      <c r="J251" s="8">
        <v>0</v>
      </c>
      <c r="K251" s="8">
        <v>0.09</v>
      </c>
      <c r="L251" s="8">
        <v>22.2</v>
      </c>
      <c r="M251" s="8">
        <v>14.7</v>
      </c>
      <c r="N251" s="8">
        <v>0.84</v>
      </c>
      <c r="O251" s="8">
        <v>68.400000000000006</v>
      </c>
    </row>
    <row r="252" spans="1:15">
      <c r="A252" s="204" t="s">
        <v>79</v>
      </c>
      <c r="B252" s="18" t="s">
        <v>78</v>
      </c>
      <c r="C252" s="10">
        <v>200</v>
      </c>
      <c r="D252" s="11">
        <v>1.64</v>
      </c>
      <c r="E252" s="11">
        <v>4.2</v>
      </c>
      <c r="F252" s="11">
        <v>13</v>
      </c>
      <c r="G252" s="11">
        <v>97</v>
      </c>
      <c r="H252" s="11">
        <v>7.0000000000000007E-2</v>
      </c>
      <c r="I252" s="11">
        <v>6.14</v>
      </c>
      <c r="J252" s="11">
        <v>0</v>
      </c>
      <c r="K252" s="11">
        <v>1.88</v>
      </c>
      <c r="L252" s="11">
        <v>12.4</v>
      </c>
      <c r="M252" s="11">
        <v>21</v>
      </c>
      <c r="N252" s="11">
        <v>0.74</v>
      </c>
      <c r="O252" s="11">
        <v>50.4</v>
      </c>
    </row>
    <row r="253" spans="1:15" ht="30">
      <c r="A253" s="215" t="s">
        <v>255</v>
      </c>
      <c r="B253" s="6" t="s">
        <v>256</v>
      </c>
      <c r="C253" s="2">
        <v>70</v>
      </c>
      <c r="D253" s="11">
        <v>7.17</v>
      </c>
      <c r="E253" s="11">
        <v>13.63</v>
      </c>
      <c r="F253" s="11">
        <v>9.2200000000000006</v>
      </c>
      <c r="G253" s="11">
        <v>189.32</v>
      </c>
      <c r="H253" s="11">
        <v>0.05</v>
      </c>
      <c r="I253" s="11">
        <v>4</v>
      </c>
      <c r="J253" s="11">
        <v>0</v>
      </c>
      <c r="K253" s="11">
        <v>4.04</v>
      </c>
      <c r="L253" s="11">
        <v>15.66</v>
      </c>
      <c r="M253" s="11">
        <v>15.62</v>
      </c>
      <c r="N253" s="11">
        <v>1.25</v>
      </c>
      <c r="O253" s="11">
        <v>85.4</v>
      </c>
    </row>
    <row r="254" spans="1:15">
      <c r="A254" s="215" t="s">
        <v>257</v>
      </c>
      <c r="B254" s="18" t="s">
        <v>258</v>
      </c>
      <c r="C254" s="2">
        <v>150</v>
      </c>
      <c r="D254" s="11">
        <v>3.59</v>
      </c>
      <c r="E254" s="11">
        <v>5.45</v>
      </c>
      <c r="F254" s="11">
        <v>15.26</v>
      </c>
      <c r="G254" s="11">
        <v>126.74</v>
      </c>
      <c r="H254" s="11">
        <v>7.0000000000000007E-2</v>
      </c>
      <c r="I254" s="11">
        <v>79.760000000000005</v>
      </c>
      <c r="J254" s="11">
        <v>0</v>
      </c>
      <c r="K254" s="11">
        <v>2.57</v>
      </c>
      <c r="L254" s="11">
        <v>92.08</v>
      </c>
      <c r="M254" s="11">
        <v>32.19</v>
      </c>
      <c r="N254" s="11">
        <v>1.22</v>
      </c>
      <c r="O254" s="11">
        <v>64.06</v>
      </c>
    </row>
    <row r="255" spans="1:15">
      <c r="A255" s="204" t="s">
        <v>34</v>
      </c>
      <c r="B255" s="18" t="s">
        <v>35</v>
      </c>
      <c r="C255" s="377">
        <v>200</v>
      </c>
      <c r="D255" s="8">
        <v>0.2</v>
      </c>
      <c r="E255" s="8">
        <v>0.1</v>
      </c>
      <c r="F255" s="8">
        <v>21.5</v>
      </c>
      <c r="G255" s="8">
        <v>87</v>
      </c>
      <c r="H255" s="8">
        <v>0.01</v>
      </c>
      <c r="I255" s="8">
        <v>9.3000000000000007</v>
      </c>
      <c r="J255" s="8">
        <v>0</v>
      </c>
      <c r="K255" s="8">
        <v>0</v>
      </c>
      <c r="L255" s="8">
        <v>10</v>
      </c>
      <c r="M255" s="8">
        <v>7</v>
      </c>
      <c r="N255" s="8">
        <v>0.3</v>
      </c>
      <c r="O255" s="8">
        <v>11</v>
      </c>
    </row>
    <row r="256" spans="1:15">
      <c r="A256" s="68" t="s">
        <v>22</v>
      </c>
      <c r="B256" s="9" t="s">
        <v>23</v>
      </c>
      <c r="C256" s="2">
        <v>40</v>
      </c>
      <c r="D256" s="8">
        <v>3.04</v>
      </c>
      <c r="E256" s="8">
        <v>0.32</v>
      </c>
      <c r="F256" s="8">
        <v>19.68</v>
      </c>
      <c r="G256" s="8">
        <v>94</v>
      </c>
      <c r="H256" s="8">
        <v>0.04</v>
      </c>
      <c r="I256" s="8">
        <v>0</v>
      </c>
      <c r="J256" s="8">
        <v>0</v>
      </c>
      <c r="K256" s="8">
        <v>0.44</v>
      </c>
      <c r="L256" s="8">
        <v>8</v>
      </c>
      <c r="M256" s="8">
        <v>5.6</v>
      </c>
      <c r="N256" s="8">
        <v>0.44</v>
      </c>
      <c r="O256" s="8">
        <v>26</v>
      </c>
    </row>
    <row r="257" spans="1:15">
      <c r="A257" s="68" t="s">
        <v>69</v>
      </c>
      <c r="B257" s="1" t="s">
        <v>67</v>
      </c>
      <c r="C257" s="2">
        <v>25</v>
      </c>
      <c r="D257" s="8">
        <v>1.65</v>
      </c>
      <c r="E257" s="8">
        <v>0.3</v>
      </c>
      <c r="F257" s="8">
        <v>8.35</v>
      </c>
      <c r="G257" s="8">
        <v>43.5</v>
      </c>
      <c r="H257" s="8">
        <v>0.05</v>
      </c>
      <c r="I257" s="8">
        <v>0</v>
      </c>
      <c r="J257" s="8">
        <v>0</v>
      </c>
      <c r="K257" s="8">
        <v>0.35</v>
      </c>
      <c r="L257" s="8">
        <v>8.75</v>
      </c>
      <c r="M257" s="8">
        <v>11.75</v>
      </c>
      <c r="N257" s="8">
        <v>0.98</v>
      </c>
      <c r="O257" s="8">
        <v>39.5</v>
      </c>
    </row>
    <row r="258" spans="1:15">
      <c r="A258" s="204" t="s">
        <v>146</v>
      </c>
      <c r="B258" s="18" t="s">
        <v>145</v>
      </c>
      <c r="C258" s="33">
        <v>50</v>
      </c>
      <c r="D258" s="11">
        <v>3.41</v>
      </c>
      <c r="E258" s="11">
        <v>6.08</v>
      </c>
      <c r="F258" s="11">
        <v>32.700000000000003</v>
      </c>
      <c r="G258" s="11">
        <v>199</v>
      </c>
      <c r="H258" s="11">
        <v>0.04</v>
      </c>
      <c r="I258" s="11">
        <v>0</v>
      </c>
      <c r="J258" s="11">
        <v>0.05</v>
      </c>
      <c r="K258" s="11">
        <v>0.5</v>
      </c>
      <c r="L258" s="11">
        <v>12.49</v>
      </c>
      <c r="M258" s="11">
        <v>4.99</v>
      </c>
      <c r="N258" s="11">
        <v>0.41</v>
      </c>
      <c r="O258" s="11">
        <v>30.83</v>
      </c>
    </row>
    <row r="259" spans="1:15">
      <c r="A259" s="68"/>
      <c r="B259" s="12" t="s">
        <v>27</v>
      </c>
      <c r="C259" s="13">
        <f>C251+C252+C253+C254+C255+C256+C257+C258</f>
        <v>765</v>
      </c>
      <c r="D259" s="13">
        <f t="shared" ref="D259:O259" si="15">D251+D252+D253+D254+D255+D256+D257+D258</f>
        <v>23.549999999999997</v>
      </c>
      <c r="E259" s="13">
        <f t="shared" si="15"/>
        <v>30.29</v>
      </c>
      <c r="F259" s="13">
        <f t="shared" si="15"/>
        <v>125.29</v>
      </c>
      <c r="G259" s="13">
        <f t="shared" si="15"/>
        <v>872.26</v>
      </c>
      <c r="H259" s="13">
        <f t="shared" si="15"/>
        <v>0.37999999999999995</v>
      </c>
      <c r="I259" s="13">
        <f t="shared" si="15"/>
        <v>99.2</v>
      </c>
      <c r="J259" s="13">
        <f t="shared" si="15"/>
        <v>0.05</v>
      </c>
      <c r="K259" s="13">
        <f t="shared" si="15"/>
        <v>9.8699999999999992</v>
      </c>
      <c r="L259" s="13">
        <f t="shared" si="15"/>
        <v>181.58</v>
      </c>
      <c r="M259" s="13">
        <f t="shared" si="15"/>
        <v>112.84999999999998</v>
      </c>
      <c r="N259" s="13">
        <f t="shared" si="15"/>
        <v>6.18</v>
      </c>
      <c r="O259" s="13">
        <f t="shared" si="15"/>
        <v>375.59</v>
      </c>
    </row>
    <row r="260" spans="1:15">
      <c r="A260" s="204"/>
      <c r="B260" s="12" t="s">
        <v>103</v>
      </c>
      <c r="C260" s="2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>
      <c r="A261" s="211" t="s">
        <v>159</v>
      </c>
      <c r="B261" s="35" t="s">
        <v>156</v>
      </c>
      <c r="C261" s="24">
        <v>30</v>
      </c>
      <c r="D261" s="37">
        <v>0.21</v>
      </c>
      <c r="E261" s="37">
        <v>3.03</v>
      </c>
      <c r="F261" s="37">
        <v>0.6</v>
      </c>
      <c r="G261" s="37">
        <v>30.6</v>
      </c>
      <c r="H261" s="37">
        <v>0.01</v>
      </c>
      <c r="I261" s="37">
        <v>1.5</v>
      </c>
      <c r="J261" s="37">
        <v>0</v>
      </c>
      <c r="K261" s="37">
        <v>1.35</v>
      </c>
      <c r="L261" s="37">
        <v>5.4</v>
      </c>
      <c r="M261" s="37">
        <v>3.9</v>
      </c>
      <c r="N261" s="37">
        <v>0.15</v>
      </c>
      <c r="O261" s="37">
        <v>9.9</v>
      </c>
    </row>
    <row r="262" spans="1:15">
      <c r="A262" s="215"/>
      <c r="B262" s="12"/>
      <c r="C262" s="2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>
      <c r="A263" s="640" t="s">
        <v>50</v>
      </c>
      <c r="B263" s="640"/>
      <c r="C263" s="640"/>
      <c r="D263" s="640"/>
    </row>
    <row r="264" spans="1:15">
      <c r="A264" s="640" t="s">
        <v>157</v>
      </c>
      <c r="B264" s="640"/>
      <c r="C264" s="640"/>
      <c r="D264" s="640"/>
    </row>
    <row r="265" spans="1:15">
      <c r="A265" s="640" t="s">
        <v>120</v>
      </c>
      <c r="B265" s="640"/>
      <c r="C265" s="640"/>
      <c r="D265" s="640"/>
      <c r="E265" s="654" t="s">
        <v>238</v>
      </c>
      <c r="F265" s="654"/>
    </row>
    <row r="266" spans="1:15">
      <c r="A266" s="640" t="s">
        <v>94</v>
      </c>
      <c r="B266" s="640"/>
      <c r="C266" s="640"/>
      <c r="D266" s="640"/>
    </row>
    <row r="267" spans="1:15" ht="50.25" customHeight="1">
      <c r="A267" s="631" t="s">
        <v>1</v>
      </c>
      <c r="B267" s="631" t="s">
        <v>2</v>
      </c>
      <c r="C267" s="633" t="s">
        <v>3</v>
      </c>
      <c r="D267" s="635" t="s">
        <v>4</v>
      </c>
      <c r="E267" s="636"/>
      <c r="F267" s="637"/>
      <c r="G267" s="72" t="s">
        <v>8</v>
      </c>
      <c r="H267" s="616" t="s">
        <v>9</v>
      </c>
      <c r="I267" s="617"/>
      <c r="J267" s="617"/>
      <c r="K267" s="618"/>
      <c r="L267" s="616" t="s">
        <v>14</v>
      </c>
      <c r="M267" s="617"/>
      <c r="N267" s="617"/>
      <c r="O267" s="618"/>
    </row>
    <row r="268" spans="1:15">
      <c r="A268" s="632"/>
      <c r="B268" s="632"/>
      <c r="C268" s="634"/>
      <c r="D268" s="123" t="s">
        <v>5</v>
      </c>
      <c r="E268" s="123" t="s">
        <v>6</v>
      </c>
      <c r="F268" s="123" t="s">
        <v>7</v>
      </c>
      <c r="G268" s="124"/>
      <c r="H268" s="375" t="s">
        <v>10</v>
      </c>
      <c r="I268" s="375" t="s">
        <v>11</v>
      </c>
      <c r="J268" s="375" t="s">
        <v>12</v>
      </c>
      <c r="K268" s="375" t="s">
        <v>13</v>
      </c>
      <c r="L268" s="375" t="s">
        <v>15</v>
      </c>
      <c r="M268" s="375" t="s">
        <v>16</v>
      </c>
      <c r="N268" s="375" t="s">
        <v>17</v>
      </c>
      <c r="O268" s="375" t="s">
        <v>18</v>
      </c>
    </row>
    <row r="269" spans="1:15" ht="20.25" customHeight="1">
      <c r="A269" s="205"/>
      <c r="B269" s="380" t="s">
        <v>95</v>
      </c>
      <c r="C269" s="365"/>
      <c r="D269" s="2"/>
      <c r="E269" s="2"/>
      <c r="F269" s="2"/>
      <c r="G269" s="1"/>
      <c r="H269" s="377"/>
      <c r="I269" s="377"/>
      <c r="J269" s="377"/>
      <c r="K269" s="377"/>
      <c r="L269" s="377"/>
      <c r="M269" s="377"/>
      <c r="N269" s="377"/>
      <c r="O269" s="377"/>
    </row>
    <row r="270" spans="1:15">
      <c r="A270" s="385" t="s">
        <v>276</v>
      </c>
      <c r="B270" s="3" t="s">
        <v>277</v>
      </c>
      <c r="C270" s="2">
        <v>50</v>
      </c>
      <c r="D270" s="8">
        <v>0.66</v>
      </c>
      <c r="E270" s="8">
        <v>5.05</v>
      </c>
      <c r="F270" s="8">
        <v>2.33</v>
      </c>
      <c r="G270" s="8">
        <v>58.02</v>
      </c>
      <c r="H270" s="8">
        <v>0.01</v>
      </c>
      <c r="I270" s="8">
        <v>5.13</v>
      </c>
      <c r="J270" s="8">
        <v>0</v>
      </c>
      <c r="K270" s="8">
        <v>2.2999999999999998</v>
      </c>
      <c r="L270" s="8">
        <v>17.32</v>
      </c>
      <c r="M270" s="8">
        <v>8.8000000000000007</v>
      </c>
      <c r="N270" s="8">
        <v>0.41</v>
      </c>
      <c r="O270" s="8">
        <v>18.75</v>
      </c>
    </row>
    <row r="271" spans="1:15">
      <c r="A271" s="59" t="s">
        <v>239</v>
      </c>
      <c r="B271" s="23" t="s">
        <v>251</v>
      </c>
      <c r="C271" s="24">
        <v>150</v>
      </c>
      <c r="D271" s="26">
        <v>12.86</v>
      </c>
      <c r="E271" s="26">
        <v>15.81</v>
      </c>
      <c r="F271" s="26">
        <v>19.100000000000001</v>
      </c>
      <c r="G271" s="26">
        <v>271.49</v>
      </c>
      <c r="H271" s="26">
        <v>0.08</v>
      </c>
      <c r="I271" s="26">
        <v>0.53</v>
      </c>
      <c r="J271" s="26">
        <v>62.55</v>
      </c>
      <c r="K271" s="26">
        <v>0.73</v>
      </c>
      <c r="L271" s="26">
        <v>31.76</v>
      </c>
      <c r="M271" s="26">
        <v>17.71</v>
      </c>
      <c r="N271" s="26">
        <v>1.87</v>
      </c>
      <c r="O271" s="26">
        <v>137.07</v>
      </c>
    </row>
    <row r="272" spans="1:15" ht="21" customHeight="1">
      <c r="A272" s="204" t="s">
        <v>83</v>
      </c>
      <c r="B272" s="67" t="s">
        <v>140</v>
      </c>
      <c r="C272" s="10">
        <v>200</v>
      </c>
      <c r="D272" s="11">
        <v>0.5</v>
      </c>
      <c r="E272" s="11">
        <v>0.2</v>
      </c>
      <c r="F272" s="11">
        <v>23.1</v>
      </c>
      <c r="G272" s="11">
        <v>96</v>
      </c>
      <c r="H272" s="11">
        <v>0.02</v>
      </c>
      <c r="I272" s="11">
        <v>4.3</v>
      </c>
      <c r="J272" s="11">
        <v>0</v>
      </c>
      <c r="K272" s="11">
        <v>0.2</v>
      </c>
      <c r="L272" s="11">
        <v>22</v>
      </c>
      <c r="M272" s="11">
        <v>14</v>
      </c>
      <c r="N272" s="11">
        <v>1.1000000000000001</v>
      </c>
      <c r="O272" s="11">
        <v>16</v>
      </c>
    </row>
    <row r="273" spans="1:15">
      <c r="A273" s="68" t="s">
        <v>22</v>
      </c>
      <c r="B273" s="1" t="s">
        <v>23</v>
      </c>
      <c r="C273" s="2">
        <v>40</v>
      </c>
      <c r="D273" s="8">
        <v>3.04</v>
      </c>
      <c r="E273" s="8">
        <v>0.32</v>
      </c>
      <c r="F273" s="8">
        <v>19.68</v>
      </c>
      <c r="G273" s="8">
        <v>94</v>
      </c>
      <c r="H273" s="8">
        <v>0.04</v>
      </c>
      <c r="I273" s="8">
        <v>0</v>
      </c>
      <c r="J273" s="8">
        <v>0</v>
      </c>
      <c r="K273" s="8">
        <v>0.44</v>
      </c>
      <c r="L273" s="8">
        <v>8</v>
      </c>
      <c r="M273" s="8">
        <v>5.6</v>
      </c>
      <c r="N273" s="8">
        <v>0.44</v>
      </c>
      <c r="O273" s="8">
        <v>26</v>
      </c>
    </row>
    <row r="274" spans="1:15">
      <c r="A274" s="68" t="s">
        <v>69</v>
      </c>
      <c r="B274" s="1" t="s">
        <v>67</v>
      </c>
      <c r="C274" s="2">
        <v>25</v>
      </c>
      <c r="D274" s="8">
        <v>1.65</v>
      </c>
      <c r="E274" s="8">
        <v>0.3</v>
      </c>
      <c r="F274" s="8">
        <v>8.35</v>
      </c>
      <c r="G274" s="8">
        <v>43.5</v>
      </c>
      <c r="H274" s="8">
        <v>0.05</v>
      </c>
      <c r="I274" s="8">
        <v>0</v>
      </c>
      <c r="J274" s="8">
        <v>0</v>
      </c>
      <c r="K274" s="8">
        <v>0.35</v>
      </c>
      <c r="L274" s="8">
        <v>8.75</v>
      </c>
      <c r="M274" s="8">
        <v>11.75</v>
      </c>
      <c r="N274" s="8">
        <v>0.98</v>
      </c>
      <c r="O274" s="8">
        <v>39.5</v>
      </c>
    </row>
    <row r="275" spans="1:15">
      <c r="A275" s="204" t="s">
        <v>146</v>
      </c>
      <c r="B275" s="18" t="s">
        <v>145</v>
      </c>
      <c r="C275" s="33">
        <v>50</v>
      </c>
      <c r="D275" s="11">
        <v>3.41</v>
      </c>
      <c r="E275" s="11">
        <v>6.08</v>
      </c>
      <c r="F275" s="11">
        <v>32.700000000000003</v>
      </c>
      <c r="G275" s="11">
        <v>199</v>
      </c>
      <c r="H275" s="11">
        <v>0.04</v>
      </c>
      <c r="I275" s="11">
        <v>0</v>
      </c>
      <c r="J275" s="11">
        <v>0.05</v>
      </c>
      <c r="K275" s="11">
        <v>0.5</v>
      </c>
      <c r="L275" s="11">
        <v>12.49</v>
      </c>
      <c r="M275" s="11">
        <v>4.99</v>
      </c>
      <c r="N275" s="11">
        <v>0.41</v>
      </c>
      <c r="O275" s="11">
        <v>30.83</v>
      </c>
    </row>
    <row r="276" spans="1:15">
      <c r="A276" s="68"/>
      <c r="B276" s="12" t="s">
        <v>27</v>
      </c>
      <c r="C276" s="13">
        <f>C270+C271+C272+C273+C274+C275</f>
        <v>515</v>
      </c>
      <c r="D276" s="13">
        <f t="shared" ref="D276:O276" si="16">D270+D271+D272+D273+D274+D275</f>
        <v>22.119999999999997</v>
      </c>
      <c r="E276" s="13">
        <f t="shared" si="16"/>
        <v>27.759999999999998</v>
      </c>
      <c r="F276" s="13">
        <f t="shared" si="16"/>
        <v>105.26</v>
      </c>
      <c r="G276" s="13">
        <f t="shared" si="16"/>
        <v>762.01</v>
      </c>
      <c r="H276" s="13">
        <f t="shared" si="16"/>
        <v>0.24000000000000002</v>
      </c>
      <c r="I276" s="13">
        <f t="shared" si="16"/>
        <v>9.9600000000000009</v>
      </c>
      <c r="J276" s="13">
        <f t="shared" si="16"/>
        <v>62.599999999999994</v>
      </c>
      <c r="K276" s="13">
        <f t="shared" si="16"/>
        <v>4.5199999999999996</v>
      </c>
      <c r="L276" s="13">
        <f t="shared" si="16"/>
        <v>100.32</v>
      </c>
      <c r="M276" s="13">
        <f t="shared" si="16"/>
        <v>62.850000000000009</v>
      </c>
      <c r="N276" s="13">
        <f t="shared" si="16"/>
        <v>5.2100000000000009</v>
      </c>
      <c r="O276" s="13">
        <f t="shared" si="16"/>
        <v>268.14999999999998</v>
      </c>
    </row>
    <row r="277" spans="1:15">
      <c r="A277" s="205"/>
      <c r="B277" s="13" t="s">
        <v>98</v>
      </c>
      <c r="C277" s="365"/>
      <c r="D277" s="2"/>
      <c r="E277" s="2"/>
      <c r="F277" s="2"/>
      <c r="G277" s="1"/>
      <c r="H277" s="377"/>
      <c r="I277" s="377"/>
      <c r="J277" s="377"/>
      <c r="K277" s="377"/>
      <c r="L277" s="377"/>
      <c r="M277" s="377"/>
      <c r="N277" s="377"/>
      <c r="O277" s="377"/>
    </row>
    <row r="278" spans="1:15" ht="15.75" customHeight="1">
      <c r="A278" s="204" t="s">
        <v>88</v>
      </c>
      <c r="B278" s="18" t="s">
        <v>87</v>
      </c>
      <c r="C278" s="10">
        <v>200</v>
      </c>
      <c r="D278" s="11">
        <v>2.06</v>
      </c>
      <c r="E278" s="11">
        <v>2.2200000000000002</v>
      </c>
      <c r="F278" s="11">
        <v>14.84</v>
      </c>
      <c r="G278" s="11">
        <v>87.6</v>
      </c>
      <c r="H278" s="11">
        <v>7.0000000000000007E-2</v>
      </c>
      <c r="I278" s="11">
        <v>4.8600000000000003</v>
      </c>
      <c r="J278" s="11">
        <v>0</v>
      </c>
      <c r="K278" s="11">
        <v>1.1399999999999999</v>
      </c>
      <c r="L278" s="11">
        <v>10.8</v>
      </c>
      <c r="M278" s="11">
        <v>15.8</v>
      </c>
      <c r="N278" s="11">
        <v>0.66</v>
      </c>
      <c r="O278" s="11">
        <v>42.4</v>
      </c>
    </row>
    <row r="279" spans="1:15">
      <c r="A279" s="59" t="s">
        <v>239</v>
      </c>
      <c r="B279" s="23" t="s">
        <v>251</v>
      </c>
      <c r="C279" s="24">
        <v>150</v>
      </c>
      <c r="D279" s="26">
        <v>12.86</v>
      </c>
      <c r="E279" s="26">
        <v>15.81</v>
      </c>
      <c r="F279" s="26">
        <v>19.100000000000001</v>
      </c>
      <c r="G279" s="26">
        <v>271.49</v>
      </c>
      <c r="H279" s="26">
        <v>0.08</v>
      </c>
      <c r="I279" s="26">
        <v>0.53</v>
      </c>
      <c r="J279" s="26">
        <v>62.55</v>
      </c>
      <c r="K279" s="26">
        <v>0.73</v>
      </c>
      <c r="L279" s="26">
        <v>31.76</v>
      </c>
      <c r="M279" s="26">
        <v>17.71</v>
      </c>
      <c r="N279" s="26">
        <v>1.87</v>
      </c>
      <c r="O279" s="26">
        <v>137.07</v>
      </c>
    </row>
    <row r="280" spans="1:15" ht="16.5" customHeight="1">
      <c r="A280" s="204" t="s">
        <v>83</v>
      </c>
      <c r="B280" s="67" t="s">
        <v>140</v>
      </c>
      <c r="C280" s="10">
        <v>200</v>
      </c>
      <c r="D280" s="11">
        <v>0.5</v>
      </c>
      <c r="E280" s="11">
        <v>0.2</v>
      </c>
      <c r="F280" s="11">
        <v>23.1</v>
      </c>
      <c r="G280" s="11">
        <v>96</v>
      </c>
      <c r="H280" s="11">
        <v>0.02</v>
      </c>
      <c r="I280" s="11">
        <v>4.3</v>
      </c>
      <c r="J280" s="11">
        <v>0</v>
      </c>
      <c r="K280" s="11">
        <v>0.2</v>
      </c>
      <c r="L280" s="11">
        <v>22</v>
      </c>
      <c r="M280" s="11">
        <v>14</v>
      </c>
      <c r="N280" s="11">
        <v>1.1000000000000001</v>
      </c>
      <c r="O280" s="11">
        <v>16</v>
      </c>
    </row>
    <row r="281" spans="1:15">
      <c r="A281" s="68" t="s">
        <v>22</v>
      </c>
      <c r="B281" s="1" t="s">
        <v>23</v>
      </c>
      <c r="C281" s="2">
        <v>40</v>
      </c>
      <c r="D281" s="8">
        <v>3.04</v>
      </c>
      <c r="E281" s="8">
        <v>0.32</v>
      </c>
      <c r="F281" s="8">
        <v>19.68</v>
      </c>
      <c r="G281" s="8">
        <v>94</v>
      </c>
      <c r="H281" s="8">
        <v>0.04</v>
      </c>
      <c r="I281" s="8">
        <v>0</v>
      </c>
      <c r="J281" s="8">
        <v>0</v>
      </c>
      <c r="K281" s="8">
        <v>0.44</v>
      </c>
      <c r="L281" s="8">
        <v>8</v>
      </c>
      <c r="M281" s="8">
        <v>5.6</v>
      </c>
      <c r="N281" s="8">
        <v>0.44</v>
      </c>
      <c r="O281" s="8">
        <v>26</v>
      </c>
    </row>
    <row r="282" spans="1:15">
      <c r="A282" s="68" t="s">
        <v>69</v>
      </c>
      <c r="B282" s="1" t="s">
        <v>67</v>
      </c>
      <c r="C282" s="2">
        <v>25</v>
      </c>
      <c r="D282" s="8">
        <v>1.65</v>
      </c>
      <c r="E282" s="8">
        <v>0.3</v>
      </c>
      <c r="F282" s="8">
        <v>8.35</v>
      </c>
      <c r="G282" s="8">
        <v>43.5</v>
      </c>
      <c r="H282" s="8">
        <v>0.05</v>
      </c>
      <c r="I282" s="8">
        <v>0</v>
      </c>
      <c r="J282" s="8">
        <v>0</v>
      </c>
      <c r="K282" s="8">
        <v>0.35</v>
      </c>
      <c r="L282" s="8">
        <v>8.75</v>
      </c>
      <c r="M282" s="8">
        <v>11.75</v>
      </c>
      <c r="N282" s="8">
        <v>0.98</v>
      </c>
      <c r="O282" s="8">
        <v>39.5</v>
      </c>
    </row>
    <row r="283" spans="1:15">
      <c r="A283" s="204" t="s">
        <v>146</v>
      </c>
      <c r="B283" s="18" t="s">
        <v>145</v>
      </c>
      <c r="C283" s="33">
        <v>50</v>
      </c>
      <c r="D283" s="11">
        <v>3.41</v>
      </c>
      <c r="E283" s="11">
        <v>6.08</v>
      </c>
      <c r="F283" s="11">
        <v>32.700000000000003</v>
      </c>
      <c r="G283" s="11">
        <v>199</v>
      </c>
      <c r="H283" s="11">
        <v>0.04</v>
      </c>
      <c r="I283" s="11">
        <v>0</v>
      </c>
      <c r="J283" s="11">
        <v>0.05</v>
      </c>
      <c r="K283" s="11">
        <v>0.5</v>
      </c>
      <c r="L283" s="11">
        <v>12.49</v>
      </c>
      <c r="M283" s="11">
        <v>4.99</v>
      </c>
      <c r="N283" s="11">
        <v>0.41</v>
      </c>
      <c r="O283" s="11">
        <v>30.83</v>
      </c>
    </row>
    <row r="284" spans="1:15">
      <c r="A284" s="204"/>
      <c r="B284" s="12" t="s">
        <v>27</v>
      </c>
      <c r="C284" s="13">
        <f>C278+C279+C280+C281+C282+C283</f>
        <v>665</v>
      </c>
      <c r="D284" s="13">
        <f t="shared" ref="D284:O284" si="17">D278+D279+D280+D281+D282+D283</f>
        <v>23.52</v>
      </c>
      <c r="E284" s="13">
        <f t="shared" si="17"/>
        <v>24.93</v>
      </c>
      <c r="F284" s="13">
        <f t="shared" si="17"/>
        <v>117.77</v>
      </c>
      <c r="G284" s="13">
        <f t="shared" si="17"/>
        <v>791.59</v>
      </c>
      <c r="H284" s="13">
        <f t="shared" si="17"/>
        <v>0.3</v>
      </c>
      <c r="I284" s="13">
        <f t="shared" si="17"/>
        <v>9.6900000000000013</v>
      </c>
      <c r="J284" s="13">
        <f t="shared" si="17"/>
        <v>62.599999999999994</v>
      </c>
      <c r="K284" s="13">
        <f t="shared" si="17"/>
        <v>3.36</v>
      </c>
      <c r="L284" s="13">
        <f t="shared" si="17"/>
        <v>93.8</v>
      </c>
      <c r="M284" s="13">
        <f t="shared" si="17"/>
        <v>69.850000000000009</v>
      </c>
      <c r="N284" s="13">
        <f t="shared" si="17"/>
        <v>5.4600000000000009</v>
      </c>
      <c r="O284" s="13">
        <f t="shared" si="17"/>
        <v>291.8</v>
      </c>
    </row>
    <row r="285" spans="1:15">
      <c r="A285" s="204"/>
      <c r="B285" s="12" t="s">
        <v>103</v>
      </c>
      <c r="C285" s="2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>
      <c r="A286" s="211" t="s">
        <v>159</v>
      </c>
      <c r="B286" s="35" t="s">
        <v>156</v>
      </c>
      <c r="C286" s="24">
        <v>30</v>
      </c>
      <c r="D286" s="37">
        <v>0.21</v>
      </c>
      <c r="E286" s="37">
        <v>3.03</v>
      </c>
      <c r="F286" s="37">
        <v>0.6</v>
      </c>
      <c r="G286" s="37">
        <v>30.6</v>
      </c>
      <c r="H286" s="37">
        <v>0.01</v>
      </c>
      <c r="I286" s="37">
        <v>1.5</v>
      </c>
      <c r="J286" s="37">
        <v>0</v>
      </c>
      <c r="K286" s="37">
        <v>1.35</v>
      </c>
      <c r="L286" s="37">
        <v>5.4</v>
      </c>
      <c r="M286" s="37">
        <v>3.9</v>
      </c>
      <c r="N286" s="37">
        <v>0.15</v>
      </c>
      <c r="O286" s="37">
        <v>9.9</v>
      </c>
    </row>
    <row r="287" spans="1:15">
      <c r="A287" s="286"/>
      <c r="B287" s="57"/>
      <c r="C287" s="16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</row>
    <row r="288" spans="1:15">
      <c r="A288" s="640" t="s">
        <v>50</v>
      </c>
      <c r="B288" s="640"/>
      <c r="C288" s="640"/>
      <c r="D288" s="640"/>
      <c r="E288" s="109"/>
      <c r="F288" s="31"/>
      <c r="G288" s="31"/>
      <c r="H288" s="31"/>
      <c r="I288" s="31"/>
      <c r="J288" s="31"/>
      <c r="K288" s="31"/>
      <c r="L288" s="31"/>
      <c r="M288" s="31"/>
      <c r="N288" s="31"/>
      <c r="O288" s="31"/>
    </row>
    <row r="289" spans="1:15">
      <c r="A289" s="640" t="s">
        <v>190</v>
      </c>
      <c r="B289" s="640"/>
      <c r="C289" s="640"/>
      <c r="D289" s="640"/>
      <c r="E289" s="109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>
      <c r="A290" s="640" t="s">
        <v>114</v>
      </c>
      <c r="B290" s="640"/>
      <c r="C290" s="640"/>
      <c r="D290" s="640"/>
      <c r="E290" s="109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>
      <c r="A291" s="640" t="s">
        <v>94</v>
      </c>
      <c r="B291" s="640"/>
      <c r="C291" s="640"/>
      <c r="D291" s="640"/>
      <c r="E291" s="109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51.75" customHeight="1">
      <c r="A292" s="631" t="s">
        <v>1</v>
      </c>
      <c r="B292" s="631" t="s">
        <v>2</v>
      </c>
      <c r="C292" s="633" t="s">
        <v>3</v>
      </c>
      <c r="D292" s="635" t="s">
        <v>4</v>
      </c>
      <c r="E292" s="636"/>
      <c r="F292" s="637"/>
      <c r="G292" s="72" t="s">
        <v>8</v>
      </c>
      <c r="H292" s="616" t="s">
        <v>9</v>
      </c>
      <c r="I292" s="617"/>
      <c r="J292" s="617"/>
      <c r="K292" s="618"/>
      <c r="L292" s="639" t="s">
        <v>14</v>
      </c>
      <c r="M292" s="639"/>
      <c r="N292" s="639"/>
      <c r="O292" s="639"/>
    </row>
    <row r="293" spans="1:15">
      <c r="A293" s="632"/>
      <c r="B293" s="632"/>
      <c r="C293" s="634"/>
      <c r="D293" s="123" t="s">
        <v>5</v>
      </c>
      <c r="E293" s="123" t="s">
        <v>6</v>
      </c>
      <c r="F293" s="123" t="s">
        <v>7</v>
      </c>
      <c r="G293" s="124"/>
      <c r="H293" s="375" t="s">
        <v>10</v>
      </c>
      <c r="I293" s="375" t="s">
        <v>11</v>
      </c>
      <c r="J293" s="375" t="s">
        <v>12</v>
      </c>
      <c r="K293" s="375" t="s">
        <v>13</v>
      </c>
      <c r="L293" s="375" t="s">
        <v>15</v>
      </c>
      <c r="M293" s="375" t="s">
        <v>16</v>
      </c>
      <c r="N293" s="375" t="s">
        <v>17</v>
      </c>
      <c r="O293" s="375" t="s">
        <v>18</v>
      </c>
    </row>
    <row r="294" spans="1:15" ht="14.25" customHeight="1">
      <c r="A294" s="210"/>
      <c r="B294" s="383" t="s">
        <v>95</v>
      </c>
      <c r="C294" s="377"/>
      <c r="D294" s="2"/>
      <c r="E294" s="2"/>
      <c r="F294" s="2"/>
      <c r="G294" s="1"/>
      <c r="H294" s="377"/>
      <c r="I294" s="377"/>
      <c r="J294" s="377"/>
      <c r="K294" s="377"/>
      <c r="L294" s="377"/>
      <c r="M294" s="377"/>
      <c r="N294" s="377"/>
      <c r="O294" s="377"/>
    </row>
    <row r="295" spans="1:15" ht="15.75" customHeight="1">
      <c r="A295" s="204" t="s">
        <v>189</v>
      </c>
      <c r="B295" s="32" t="s">
        <v>188</v>
      </c>
      <c r="C295" s="33">
        <v>40</v>
      </c>
      <c r="D295" s="27">
        <v>0.44</v>
      </c>
      <c r="E295" s="27">
        <v>2.06</v>
      </c>
      <c r="F295" s="27">
        <v>4.54</v>
      </c>
      <c r="G295" s="27">
        <v>56.3</v>
      </c>
      <c r="H295" s="27">
        <v>0.01</v>
      </c>
      <c r="I295" s="27">
        <v>3.68</v>
      </c>
      <c r="J295" s="27">
        <v>0</v>
      </c>
      <c r="K295" s="27">
        <v>0.93</v>
      </c>
      <c r="L295" s="27">
        <v>11.55</v>
      </c>
      <c r="M295" s="27">
        <v>6.8</v>
      </c>
      <c r="N295" s="27">
        <v>0.6</v>
      </c>
      <c r="O295" s="27">
        <v>12.66</v>
      </c>
    </row>
    <row r="296" spans="1:15" ht="32.25" customHeight="1">
      <c r="A296" s="210" t="s">
        <v>259</v>
      </c>
      <c r="B296" s="32" t="s">
        <v>260</v>
      </c>
      <c r="C296" s="33">
        <v>220</v>
      </c>
      <c r="D296" s="27">
        <v>20.8</v>
      </c>
      <c r="E296" s="27">
        <v>22.95</v>
      </c>
      <c r="F296" s="27">
        <v>23.14</v>
      </c>
      <c r="G296" s="27">
        <v>375.42</v>
      </c>
      <c r="H296" s="27">
        <v>0.24</v>
      </c>
      <c r="I296" s="27">
        <v>29.37</v>
      </c>
      <c r="J296" s="27">
        <v>38.44</v>
      </c>
      <c r="K296" s="27">
        <v>3.58</v>
      </c>
      <c r="L296" s="27">
        <v>38.26</v>
      </c>
      <c r="M296" s="27">
        <v>50.52</v>
      </c>
      <c r="N296" s="27">
        <v>13.86</v>
      </c>
      <c r="O296" s="27">
        <v>234.98</v>
      </c>
    </row>
    <row r="297" spans="1:15">
      <c r="A297" s="59" t="s">
        <v>131</v>
      </c>
      <c r="B297" s="48" t="s">
        <v>55</v>
      </c>
      <c r="C297" s="33">
        <v>207</v>
      </c>
      <c r="D297" s="27">
        <v>0.1</v>
      </c>
      <c r="E297" s="27">
        <v>0</v>
      </c>
      <c r="F297" s="27">
        <v>15.2</v>
      </c>
      <c r="G297" s="27">
        <v>61</v>
      </c>
      <c r="H297" s="27">
        <v>0</v>
      </c>
      <c r="I297" s="27">
        <v>2.8</v>
      </c>
      <c r="J297" s="27">
        <v>0</v>
      </c>
      <c r="K297" s="27">
        <v>0</v>
      </c>
      <c r="L297" s="27">
        <v>14.2</v>
      </c>
      <c r="M297" s="27">
        <v>2</v>
      </c>
      <c r="N297" s="27">
        <v>0.4</v>
      </c>
      <c r="O297" s="27">
        <v>4</v>
      </c>
    </row>
    <row r="298" spans="1:15">
      <c r="A298" s="204" t="s">
        <v>22</v>
      </c>
      <c r="B298" s="1" t="s">
        <v>23</v>
      </c>
      <c r="C298" s="2">
        <v>40</v>
      </c>
      <c r="D298" s="8">
        <v>3.04</v>
      </c>
      <c r="E298" s="8">
        <v>0.32</v>
      </c>
      <c r="F298" s="8">
        <v>17.68</v>
      </c>
      <c r="G298" s="8">
        <v>94</v>
      </c>
      <c r="H298" s="8">
        <v>0.04</v>
      </c>
      <c r="I298" s="8">
        <v>0</v>
      </c>
      <c r="J298" s="8">
        <v>0</v>
      </c>
      <c r="K298" s="8">
        <v>0.44</v>
      </c>
      <c r="L298" s="8">
        <v>8</v>
      </c>
      <c r="M298" s="8">
        <v>5.6</v>
      </c>
      <c r="N298" s="8">
        <v>0.44</v>
      </c>
      <c r="O298" s="8">
        <v>26</v>
      </c>
    </row>
    <row r="299" spans="1:15">
      <c r="A299" s="68" t="s">
        <v>69</v>
      </c>
      <c r="B299" s="1" t="s">
        <v>67</v>
      </c>
      <c r="C299" s="2">
        <v>25</v>
      </c>
      <c r="D299" s="8">
        <v>1.65</v>
      </c>
      <c r="E299" s="8">
        <v>0.3</v>
      </c>
      <c r="F299" s="8">
        <v>8.35</v>
      </c>
      <c r="G299" s="8">
        <v>43.5</v>
      </c>
      <c r="H299" s="8">
        <v>0.05</v>
      </c>
      <c r="I299" s="8">
        <v>0</v>
      </c>
      <c r="J299" s="8">
        <v>0</v>
      </c>
      <c r="K299" s="8">
        <v>0.35</v>
      </c>
      <c r="L299" s="8">
        <v>8.75</v>
      </c>
      <c r="M299" s="8">
        <v>11.75</v>
      </c>
      <c r="N299" s="8">
        <v>0.98</v>
      </c>
      <c r="O299" s="8">
        <v>39.5</v>
      </c>
    </row>
    <row r="300" spans="1:15">
      <c r="A300" s="204" t="s">
        <v>26</v>
      </c>
      <c r="B300" s="18" t="s">
        <v>137</v>
      </c>
      <c r="C300" s="10">
        <v>100</v>
      </c>
      <c r="D300" s="11">
        <v>0.4</v>
      </c>
      <c r="E300" s="11">
        <v>0.4</v>
      </c>
      <c r="F300" s="11">
        <v>9.8000000000000007</v>
      </c>
      <c r="G300" s="11">
        <v>47</v>
      </c>
      <c r="H300" s="11">
        <v>0.03</v>
      </c>
      <c r="I300" s="11">
        <v>10</v>
      </c>
      <c r="J300" s="11">
        <v>0</v>
      </c>
      <c r="K300" s="11">
        <v>0.2</v>
      </c>
      <c r="L300" s="11">
        <v>16</v>
      </c>
      <c r="M300" s="11">
        <v>9</v>
      </c>
      <c r="N300" s="11">
        <v>2.2000000000000002</v>
      </c>
      <c r="O300" s="11">
        <v>11</v>
      </c>
    </row>
    <row r="301" spans="1:15">
      <c r="A301" s="204"/>
      <c r="B301" s="82" t="s">
        <v>27</v>
      </c>
      <c r="C301" s="79">
        <f>C295+C296+C297+C298+C299+C300</f>
        <v>632</v>
      </c>
      <c r="D301" s="79">
        <f t="shared" ref="D301:O301" si="18">D295+D296+D297+D298+D299+D300</f>
        <v>26.43</v>
      </c>
      <c r="E301" s="79">
        <f t="shared" si="18"/>
        <v>26.029999999999998</v>
      </c>
      <c r="F301" s="79">
        <f t="shared" si="18"/>
        <v>78.709999999999994</v>
      </c>
      <c r="G301" s="79">
        <f t="shared" si="18"/>
        <v>677.22</v>
      </c>
      <c r="H301" s="79">
        <f t="shared" si="18"/>
        <v>0.37</v>
      </c>
      <c r="I301" s="79">
        <f t="shared" si="18"/>
        <v>45.85</v>
      </c>
      <c r="J301" s="79">
        <f t="shared" si="18"/>
        <v>38.44</v>
      </c>
      <c r="K301" s="79">
        <f t="shared" si="18"/>
        <v>5.5</v>
      </c>
      <c r="L301" s="79">
        <f t="shared" si="18"/>
        <v>96.76</v>
      </c>
      <c r="M301" s="79">
        <f t="shared" si="18"/>
        <v>85.67</v>
      </c>
      <c r="N301" s="79">
        <f t="shared" si="18"/>
        <v>18.479999999999997</v>
      </c>
      <c r="O301" s="79">
        <f t="shared" si="18"/>
        <v>328.14</v>
      </c>
    </row>
    <row r="302" spans="1:15">
      <c r="A302" s="204"/>
      <c r="B302" s="79" t="s">
        <v>98</v>
      </c>
      <c r="C302" s="80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1:15" ht="15" customHeight="1">
      <c r="A303" s="204" t="s">
        <v>189</v>
      </c>
      <c r="B303" s="32" t="s">
        <v>188</v>
      </c>
      <c r="C303" s="33">
        <v>40</v>
      </c>
      <c r="D303" s="27">
        <v>0.44</v>
      </c>
      <c r="E303" s="27">
        <v>2.06</v>
      </c>
      <c r="F303" s="27">
        <v>4.54</v>
      </c>
      <c r="G303" s="27">
        <v>56.3</v>
      </c>
      <c r="H303" s="27">
        <v>0.01</v>
      </c>
      <c r="I303" s="27">
        <v>3.68</v>
      </c>
      <c r="J303" s="27">
        <v>0</v>
      </c>
      <c r="K303" s="27">
        <v>0.93</v>
      </c>
      <c r="L303" s="27">
        <v>11.55</v>
      </c>
      <c r="M303" s="27">
        <v>6.8</v>
      </c>
      <c r="N303" s="27">
        <v>0.6</v>
      </c>
      <c r="O303" s="27">
        <v>12.66</v>
      </c>
    </row>
    <row r="304" spans="1:15" ht="17.25" customHeight="1">
      <c r="A304" s="204" t="s">
        <v>163</v>
      </c>
      <c r="B304" s="32" t="s">
        <v>167</v>
      </c>
      <c r="C304" s="33">
        <v>200</v>
      </c>
      <c r="D304" s="27">
        <v>6.14</v>
      </c>
      <c r="E304" s="27">
        <v>7</v>
      </c>
      <c r="F304" s="27">
        <v>2.38</v>
      </c>
      <c r="G304" s="27">
        <v>122</v>
      </c>
      <c r="H304" s="27">
        <v>7.0000000000000007E-2</v>
      </c>
      <c r="I304" s="27">
        <v>1.9</v>
      </c>
      <c r="J304" s="27">
        <v>0.03</v>
      </c>
      <c r="K304" s="27">
        <v>0.64</v>
      </c>
      <c r="L304" s="27">
        <v>24</v>
      </c>
      <c r="M304" s="27">
        <v>15.8</v>
      </c>
      <c r="N304" s="27">
        <v>1.54</v>
      </c>
      <c r="O304" s="27">
        <v>96.4</v>
      </c>
    </row>
    <row r="305" spans="1:15" ht="33.75" customHeight="1">
      <c r="A305" s="210" t="s">
        <v>259</v>
      </c>
      <c r="B305" s="32" t="s">
        <v>260</v>
      </c>
      <c r="C305" s="33">
        <v>220</v>
      </c>
      <c r="D305" s="27">
        <v>20.8</v>
      </c>
      <c r="E305" s="27">
        <v>22.95</v>
      </c>
      <c r="F305" s="27">
        <v>23.14</v>
      </c>
      <c r="G305" s="27">
        <v>375.42</v>
      </c>
      <c r="H305" s="27">
        <v>0.24</v>
      </c>
      <c r="I305" s="27">
        <v>29.37</v>
      </c>
      <c r="J305" s="27">
        <v>38.44</v>
      </c>
      <c r="K305" s="27">
        <v>3.58</v>
      </c>
      <c r="L305" s="27">
        <v>38.26</v>
      </c>
      <c r="M305" s="27">
        <v>50.52</v>
      </c>
      <c r="N305" s="27">
        <v>13.86</v>
      </c>
      <c r="O305" s="27">
        <v>234.98</v>
      </c>
    </row>
    <row r="306" spans="1:15">
      <c r="A306" s="59" t="s">
        <v>131</v>
      </c>
      <c r="B306" s="48" t="s">
        <v>55</v>
      </c>
      <c r="C306" s="33">
        <v>207</v>
      </c>
      <c r="D306" s="27">
        <v>0.1</v>
      </c>
      <c r="E306" s="27">
        <v>0</v>
      </c>
      <c r="F306" s="27">
        <v>15.2</v>
      </c>
      <c r="G306" s="27">
        <v>61</v>
      </c>
      <c r="H306" s="27">
        <v>0</v>
      </c>
      <c r="I306" s="27">
        <v>2.8</v>
      </c>
      <c r="J306" s="27">
        <v>0</v>
      </c>
      <c r="K306" s="27">
        <v>0</v>
      </c>
      <c r="L306" s="27">
        <v>14.2</v>
      </c>
      <c r="M306" s="27">
        <v>2</v>
      </c>
      <c r="N306" s="27">
        <v>0.4</v>
      </c>
      <c r="O306" s="27">
        <v>4</v>
      </c>
    </row>
    <row r="307" spans="1:15">
      <c r="A307" s="204" t="s">
        <v>22</v>
      </c>
      <c r="B307" s="1" t="s">
        <v>23</v>
      </c>
      <c r="C307" s="2">
        <v>40</v>
      </c>
      <c r="D307" s="8">
        <v>3.04</v>
      </c>
      <c r="E307" s="8">
        <v>0.32</v>
      </c>
      <c r="F307" s="8">
        <v>17.68</v>
      </c>
      <c r="G307" s="8">
        <v>94</v>
      </c>
      <c r="H307" s="8">
        <v>0.04</v>
      </c>
      <c r="I307" s="8">
        <v>0</v>
      </c>
      <c r="J307" s="8">
        <v>0</v>
      </c>
      <c r="K307" s="8">
        <v>0.44</v>
      </c>
      <c r="L307" s="8">
        <v>8</v>
      </c>
      <c r="M307" s="8">
        <v>5.6</v>
      </c>
      <c r="N307" s="8">
        <v>0.44</v>
      </c>
      <c r="O307" s="8">
        <v>26</v>
      </c>
    </row>
    <row r="308" spans="1:15">
      <c r="A308" s="68" t="s">
        <v>69</v>
      </c>
      <c r="B308" s="1" t="s">
        <v>67</v>
      </c>
      <c r="C308" s="2">
        <v>25</v>
      </c>
      <c r="D308" s="8">
        <v>1.65</v>
      </c>
      <c r="E308" s="8">
        <v>0.3</v>
      </c>
      <c r="F308" s="8">
        <v>8.35</v>
      </c>
      <c r="G308" s="8">
        <v>43.5</v>
      </c>
      <c r="H308" s="8">
        <v>0.05</v>
      </c>
      <c r="I308" s="8">
        <v>0</v>
      </c>
      <c r="J308" s="8">
        <v>0</v>
      </c>
      <c r="K308" s="8">
        <v>0.35</v>
      </c>
      <c r="L308" s="8">
        <v>8.75</v>
      </c>
      <c r="M308" s="8">
        <v>11.75</v>
      </c>
      <c r="N308" s="8">
        <v>0.98</v>
      </c>
      <c r="O308" s="8">
        <v>39.5</v>
      </c>
    </row>
    <row r="309" spans="1:15">
      <c r="A309" s="204" t="s">
        <v>26</v>
      </c>
      <c r="B309" s="18" t="s">
        <v>137</v>
      </c>
      <c r="C309" s="10">
        <v>100</v>
      </c>
      <c r="D309" s="11">
        <v>0.4</v>
      </c>
      <c r="E309" s="11">
        <v>0.4</v>
      </c>
      <c r="F309" s="11">
        <v>9.8000000000000007</v>
      </c>
      <c r="G309" s="11">
        <v>47</v>
      </c>
      <c r="H309" s="11">
        <v>0.03</v>
      </c>
      <c r="I309" s="11">
        <v>10</v>
      </c>
      <c r="J309" s="11">
        <v>0</v>
      </c>
      <c r="K309" s="11">
        <v>0.2</v>
      </c>
      <c r="L309" s="11">
        <v>16</v>
      </c>
      <c r="M309" s="11">
        <v>9</v>
      </c>
      <c r="N309" s="11">
        <v>2.2000000000000002</v>
      </c>
      <c r="O309" s="11">
        <v>11</v>
      </c>
    </row>
    <row r="310" spans="1:15" ht="15.75" customHeight="1">
      <c r="A310" s="204"/>
      <c r="B310" s="82" t="s">
        <v>27</v>
      </c>
      <c r="C310" s="79">
        <f>C303+C304+C305+C306+C307+C308+C309</f>
        <v>832</v>
      </c>
      <c r="D310" s="79">
        <f t="shared" ref="D310:O310" si="19">D303+D304+D305+D306+D307+D308+D309</f>
        <v>32.57</v>
      </c>
      <c r="E310" s="79">
        <f t="shared" si="19"/>
        <v>33.029999999999994</v>
      </c>
      <c r="F310" s="79">
        <f t="shared" si="19"/>
        <v>81.09</v>
      </c>
      <c r="G310" s="79">
        <f t="shared" si="19"/>
        <v>799.22</v>
      </c>
      <c r="H310" s="79">
        <f t="shared" si="19"/>
        <v>0.43999999999999995</v>
      </c>
      <c r="I310" s="79">
        <f t="shared" si="19"/>
        <v>47.75</v>
      </c>
      <c r="J310" s="79">
        <f t="shared" si="19"/>
        <v>38.47</v>
      </c>
      <c r="K310" s="79">
        <f t="shared" si="19"/>
        <v>6.1400000000000006</v>
      </c>
      <c r="L310" s="79">
        <f t="shared" si="19"/>
        <v>120.76</v>
      </c>
      <c r="M310" s="79">
        <f t="shared" si="19"/>
        <v>101.47</v>
      </c>
      <c r="N310" s="79">
        <f t="shared" si="19"/>
        <v>20.02</v>
      </c>
      <c r="O310" s="79">
        <f t="shared" si="19"/>
        <v>424.53999999999996</v>
      </c>
    </row>
    <row r="311" spans="1:15">
      <c r="A311" s="68"/>
      <c r="B311" s="82" t="s">
        <v>178</v>
      </c>
      <c r="C311" s="108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>
      <c r="A312" s="68" t="s">
        <v>101</v>
      </c>
      <c r="B312" s="1" t="s">
        <v>102</v>
      </c>
      <c r="C312" s="2">
        <v>60</v>
      </c>
      <c r="D312" s="8">
        <v>0.54</v>
      </c>
      <c r="E312" s="8">
        <v>3.06</v>
      </c>
      <c r="F312" s="8">
        <v>2.16</v>
      </c>
      <c r="G312" s="8">
        <v>38.4</v>
      </c>
      <c r="H312" s="8">
        <v>0.02</v>
      </c>
      <c r="I312" s="8">
        <v>8.4600000000000009</v>
      </c>
      <c r="J312" s="8">
        <v>0</v>
      </c>
      <c r="K312" s="8">
        <v>1.56</v>
      </c>
      <c r="L312" s="8">
        <v>10.199999999999999</v>
      </c>
      <c r="M312" s="8">
        <v>9.6</v>
      </c>
      <c r="N312" s="8">
        <v>0.42</v>
      </c>
      <c r="O312" s="8">
        <v>19.2</v>
      </c>
    </row>
    <row r="313" spans="1:15">
      <c r="A313" s="68"/>
      <c r="B313" s="13" t="s">
        <v>107</v>
      </c>
      <c r="C313" s="2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ht="30" customHeight="1">
      <c r="A314" s="204" t="s">
        <v>40</v>
      </c>
      <c r="B314" s="18" t="s">
        <v>54</v>
      </c>
      <c r="C314" s="10">
        <v>60</v>
      </c>
      <c r="D314" s="11">
        <v>0.48</v>
      </c>
      <c r="E314" s="11">
        <v>0.06</v>
      </c>
      <c r="F314" s="11">
        <v>1.02</v>
      </c>
      <c r="G314" s="11">
        <v>7.8</v>
      </c>
      <c r="H314" s="11">
        <v>0.01</v>
      </c>
      <c r="I314" s="11">
        <v>3</v>
      </c>
      <c r="J314" s="11">
        <v>0</v>
      </c>
      <c r="K314" s="11">
        <v>0.06</v>
      </c>
      <c r="L314" s="11">
        <v>13.8</v>
      </c>
      <c r="M314" s="11">
        <v>8.4</v>
      </c>
      <c r="N314" s="11">
        <v>0.36</v>
      </c>
      <c r="O314" s="11">
        <v>14.4</v>
      </c>
    </row>
    <row r="315" spans="1:15">
      <c r="A315" s="204"/>
      <c r="B315" s="1"/>
      <c r="C315" s="2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>
      <c r="A316" s="640" t="s">
        <v>161</v>
      </c>
      <c r="B316" s="640"/>
      <c r="C316" s="640"/>
      <c r="D316" s="640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>
      <c r="A317" s="640" t="s">
        <v>175</v>
      </c>
      <c r="B317" s="640"/>
      <c r="C317" s="640"/>
      <c r="D317" s="640"/>
      <c r="E317" s="57" t="s">
        <v>261</v>
      </c>
      <c r="F317" s="57"/>
      <c r="G317" s="4"/>
      <c r="H317" s="4"/>
      <c r="I317" s="4"/>
      <c r="J317" s="4"/>
      <c r="K317" s="4"/>
      <c r="L317" s="4"/>
      <c r="M317" s="4"/>
      <c r="N317" s="4"/>
      <c r="O317" s="4"/>
    </row>
    <row r="318" spans="1:15">
      <c r="A318" s="640" t="s">
        <v>114</v>
      </c>
      <c r="B318" s="640"/>
      <c r="C318" s="640"/>
      <c r="D318" s="640"/>
      <c r="E318" s="53" t="s">
        <v>0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>
      <c r="A319" s="640" t="s">
        <v>94</v>
      </c>
      <c r="B319" s="640"/>
      <c r="C319" s="640"/>
      <c r="D319" s="640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56.25" customHeight="1">
      <c r="A320" s="631" t="s">
        <v>1</v>
      </c>
      <c r="B320" s="631" t="s">
        <v>2</v>
      </c>
      <c r="C320" s="633" t="s">
        <v>3</v>
      </c>
      <c r="D320" s="635" t="s">
        <v>4</v>
      </c>
      <c r="E320" s="636"/>
      <c r="F320" s="637"/>
      <c r="G320" s="72" t="s">
        <v>8</v>
      </c>
      <c r="H320" s="616" t="s">
        <v>9</v>
      </c>
      <c r="I320" s="617"/>
      <c r="J320" s="617"/>
      <c r="K320" s="618"/>
      <c r="L320" s="639" t="s">
        <v>14</v>
      </c>
      <c r="M320" s="639"/>
      <c r="N320" s="639"/>
      <c r="O320" s="639"/>
    </row>
    <row r="321" spans="1:15">
      <c r="A321" s="632"/>
      <c r="B321" s="632"/>
      <c r="C321" s="634"/>
      <c r="D321" s="123" t="s">
        <v>5</v>
      </c>
      <c r="E321" s="123" t="s">
        <v>6</v>
      </c>
      <c r="F321" s="123" t="s">
        <v>7</v>
      </c>
      <c r="G321" s="124"/>
      <c r="H321" s="375" t="s">
        <v>10</v>
      </c>
      <c r="I321" s="375" t="s">
        <v>11</v>
      </c>
      <c r="J321" s="375" t="s">
        <v>12</v>
      </c>
      <c r="K321" s="375" t="s">
        <v>13</v>
      </c>
      <c r="L321" s="375" t="s">
        <v>15</v>
      </c>
      <c r="M321" s="375" t="s">
        <v>16</v>
      </c>
      <c r="N321" s="375" t="s">
        <v>17</v>
      </c>
      <c r="O321" s="375" t="s">
        <v>18</v>
      </c>
    </row>
    <row r="322" spans="1:15" ht="16.5" customHeight="1">
      <c r="A322" s="385"/>
      <c r="B322" s="380" t="s">
        <v>95</v>
      </c>
      <c r="C322" s="365"/>
      <c r="D322" s="2"/>
      <c r="E322" s="2"/>
      <c r="F322" s="2"/>
      <c r="G322" s="1"/>
      <c r="H322" s="377"/>
      <c r="I322" s="377"/>
      <c r="J322" s="377"/>
      <c r="K322" s="377"/>
      <c r="L322" s="377"/>
      <c r="M322" s="377"/>
      <c r="N322" s="377"/>
      <c r="O322" s="377"/>
    </row>
    <row r="323" spans="1:15">
      <c r="A323" s="263" t="s">
        <v>75</v>
      </c>
      <c r="B323" s="9" t="s">
        <v>76</v>
      </c>
      <c r="C323" s="10">
        <v>200</v>
      </c>
      <c r="D323" s="11">
        <v>5.7</v>
      </c>
      <c r="E323" s="11">
        <v>5.26</v>
      </c>
      <c r="F323" s="11">
        <v>18.98</v>
      </c>
      <c r="G323" s="11">
        <v>146</v>
      </c>
      <c r="H323" s="11">
        <v>0.08</v>
      </c>
      <c r="I323" s="11">
        <v>0.92</v>
      </c>
      <c r="J323" s="11">
        <v>0.04</v>
      </c>
      <c r="K323" s="11">
        <v>0.26</v>
      </c>
      <c r="L323" s="11">
        <v>164.4</v>
      </c>
      <c r="M323" s="11">
        <v>21</v>
      </c>
      <c r="N323" s="11">
        <v>0.36</v>
      </c>
      <c r="O323" s="11">
        <v>136.80000000000001</v>
      </c>
    </row>
    <row r="324" spans="1:15" ht="16.5" customHeight="1">
      <c r="A324" s="204" t="s">
        <v>62</v>
      </c>
      <c r="B324" s="18" t="s">
        <v>147</v>
      </c>
      <c r="C324" s="10">
        <v>100</v>
      </c>
      <c r="D324" s="11">
        <v>15.99</v>
      </c>
      <c r="E324" s="11">
        <v>16.79</v>
      </c>
      <c r="F324" s="11">
        <v>15.93</v>
      </c>
      <c r="G324" s="11">
        <v>283.3</v>
      </c>
      <c r="H324" s="11">
        <v>0.4</v>
      </c>
      <c r="I324" s="11">
        <v>0.39</v>
      </c>
      <c r="J324" s="11">
        <v>0.13</v>
      </c>
      <c r="K324" s="11">
        <v>0.46</v>
      </c>
      <c r="L324" s="11">
        <v>197.98</v>
      </c>
      <c r="M324" s="11">
        <v>25.33</v>
      </c>
      <c r="N324" s="11">
        <v>0.66</v>
      </c>
      <c r="O324" s="11">
        <v>231.3</v>
      </c>
    </row>
    <row r="325" spans="1:15">
      <c r="A325" s="204" t="s">
        <v>149</v>
      </c>
      <c r="B325" s="18" t="s">
        <v>148</v>
      </c>
      <c r="C325" s="10">
        <v>10</v>
      </c>
      <c r="D325" s="11">
        <v>0.72</v>
      </c>
      <c r="E325" s="11">
        <v>0.85</v>
      </c>
      <c r="F325" s="11">
        <v>5.55</v>
      </c>
      <c r="G325" s="11">
        <v>32.799999999999997</v>
      </c>
      <c r="H325" s="11">
        <v>6.0000000000000001E-3</v>
      </c>
      <c r="I325" s="11">
        <v>0.1</v>
      </c>
      <c r="J325" s="11">
        <v>4.0000000000000001E-3</v>
      </c>
      <c r="K325" s="11">
        <v>0.02</v>
      </c>
      <c r="L325" s="11">
        <v>30.7</v>
      </c>
      <c r="M325" s="11">
        <v>3.4</v>
      </c>
      <c r="N325" s="11">
        <v>0.02</v>
      </c>
      <c r="O325" s="11">
        <v>21.9</v>
      </c>
    </row>
    <row r="326" spans="1:15">
      <c r="A326" s="204" t="s">
        <v>52</v>
      </c>
      <c r="B326" s="1" t="s">
        <v>53</v>
      </c>
      <c r="C326" s="2">
        <v>200</v>
      </c>
      <c r="D326" s="8">
        <v>0.5</v>
      </c>
      <c r="E326" s="8">
        <v>0</v>
      </c>
      <c r="F326" s="8">
        <v>27</v>
      </c>
      <c r="G326" s="8">
        <v>110</v>
      </c>
      <c r="H326" s="8">
        <v>0.01</v>
      </c>
      <c r="I326" s="8">
        <v>0.5</v>
      </c>
      <c r="J326" s="8">
        <v>0</v>
      </c>
      <c r="K326" s="8">
        <v>0</v>
      </c>
      <c r="L326" s="8">
        <v>28</v>
      </c>
      <c r="M326" s="8">
        <v>7</v>
      </c>
      <c r="N326" s="8">
        <v>1.5</v>
      </c>
      <c r="O326" s="8">
        <v>19</v>
      </c>
    </row>
    <row r="327" spans="1:15">
      <c r="A327" s="68" t="s">
        <v>22</v>
      </c>
      <c r="B327" s="1" t="s">
        <v>23</v>
      </c>
      <c r="C327" s="2">
        <v>40</v>
      </c>
      <c r="D327" s="8">
        <v>3.04</v>
      </c>
      <c r="E327" s="8">
        <v>0.32</v>
      </c>
      <c r="F327" s="8">
        <v>19.68</v>
      </c>
      <c r="G327" s="8">
        <v>94</v>
      </c>
      <c r="H327" s="8">
        <v>0.04</v>
      </c>
      <c r="I327" s="8">
        <v>0</v>
      </c>
      <c r="J327" s="8">
        <v>0</v>
      </c>
      <c r="K327" s="8">
        <v>0.44</v>
      </c>
      <c r="L327" s="8">
        <v>8</v>
      </c>
      <c r="M327" s="8">
        <v>5.6</v>
      </c>
      <c r="N327" s="8">
        <v>0.44</v>
      </c>
      <c r="O327" s="8">
        <v>26</v>
      </c>
    </row>
    <row r="328" spans="1:15">
      <c r="A328" s="68" t="s">
        <v>69</v>
      </c>
      <c r="B328" s="1" t="s">
        <v>67</v>
      </c>
      <c r="C328" s="2">
        <v>20</v>
      </c>
      <c r="D328" s="8">
        <v>1.32</v>
      </c>
      <c r="E328" s="8">
        <v>0.24</v>
      </c>
      <c r="F328" s="8">
        <v>6.68</v>
      </c>
      <c r="G328" s="8">
        <v>34.799999999999997</v>
      </c>
      <c r="H328" s="8">
        <v>0.04</v>
      </c>
      <c r="I328" s="8">
        <v>0</v>
      </c>
      <c r="J328" s="8">
        <v>0</v>
      </c>
      <c r="K328" s="8">
        <v>0.28000000000000003</v>
      </c>
      <c r="L328" s="8">
        <v>7</v>
      </c>
      <c r="M328" s="8">
        <v>9.4</v>
      </c>
      <c r="N328" s="8">
        <v>0.78</v>
      </c>
      <c r="O328" s="8">
        <v>31.6</v>
      </c>
    </row>
    <row r="329" spans="1:15">
      <c r="A329" s="215"/>
      <c r="B329" s="12" t="s">
        <v>27</v>
      </c>
      <c r="C329" s="13">
        <f>C323+C324+C325+C326+C327+C328</f>
        <v>570</v>
      </c>
      <c r="D329" s="13">
        <f t="shared" ref="D329:O329" si="20">D323+D324+D325+D326+D327+D328</f>
        <v>27.27</v>
      </c>
      <c r="E329" s="13">
        <f t="shared" si="20"/>
        <v>23.459999999999997</v>
      </c>
      <c r="F329" s="13">
        <f t="shared" si="20"/>
        <v>93.82</v>
      </c>
      <c r="G329" s="13">
        <f t="shared" si="20"/>
        <v>700.9</v>
      </c>
      <c r="H329" s="13">
        <f t="shared" si="20"/>
        <v>0.57600000000000007</v>
      </c>
      <c r="I329" s="13">
        <f t="shared" si="20"/>
        <v>1.9100000000000001</v>
      </c>
      <c r="J329" s="13">
        <f t="shared" si="20"/>
        <v>0.17400000000000002</v>
      </c>
      <c r="K329" s="13">
        <f t="shared" si="20"/>
        <v>1.46</v>
      </c>
      <c r="L329" s="13">
        <f t="shared" si="20"/>
        <v>436.08</v>
      </c>
      <c r="M329" s="13">
        <f t="shared" si="20"/>
        <v>71.73</v>
      </c>
      <c r="N329" s="13">
        <f t="shared" si="20"/>
        <v>3.76</v>
      </c>
      <c r="O329" s="13">
        <f t="shared" si="20"/>
        <v>466.6</v>
      </c>
    </row>
    <row r="330" spans="1:15">
      <c r="A330" s="204"/>
      <c r="B330" s="13" t="s">
        <v>98</v>
      </c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63" t="s">
        <v>75</v>
      </c>
      <c r="B331" s="9" t="s">
        <v>76</v>
      </c>
      <c r="C331" s="10">
        <v>200</v>
      </c>
      <c r="D331" s="11">
        <v>5.7</v>
      </c>
      <c r="E331" s="11">
        <v>5.26</v>
      </c>
      <c r="F331" s="11">
        <v>18.98</v>
      </c>
      <c r="G331" s="11">
        <v>146</v>
      </c>
      <c r="H331" s="11">
        <v>0.08</v>
      </c>
      <c r="I331" s="11">
        <v>0.92</v>
      </c>
      <c r="J331" s="11">
        <v>0.04</v>
      </c>
      <c r="K331" s="11">
        <v>0.26</v>
      </c>
      <c r="L331" s="11">
        <v>164.4</v>
      </c>
      <c r="M331" s="11">
        <v>21</v>
      </c>
      <c r="N331" s="11">
        <v>0.36</v>
      </c>
      <c r="O331" s="11">
        <v>136.80000000000001</v>
      </c>
    </row>
    <row r="332" spans="1:15">
      <c r="A332" s="204" t="s">
        <v>62</v>
      </c>
      <c r="B332" s="18" t="s">
        <v>147</v>
      </c>
      <c r="C332" s="10">
        <v>100</v>
      </c>
      <c r="D332" s="11">
        <v>15.99</v>
      </c>
      <c r="E332" s="11">
        <v>16.79</v>
      </c>
      <c r="F332" s="11">
        <v>15.93</v>
      </c>
      <c r="G332" s="11">
        <v>283.3</v>
      </c>
      <c r="H332" s="11">
        <v>0.4</v>
      </c>
      <c r="I332" s="11">
        <v>0.39</v>
      </c>
      <c r="J332" s="11">
        <v>0.13</v>
      </c>
      <c r="K332" s="11">
        <v>0.46</v>
      </c>
      <c r="L332" s="11">
        <v>197.98</v>
      </c>
      <c r="M332" s="11">
        <v>25.33</v>
      </c>
      <c r="N332" s="11">
        <v>0.66</v>
      </c>
      <c r="O332" s="11">
        <v>231.3</v>
      </c>
    </row>
    <row r="333" spans="1:15">
      <c r="A333" s="204" t="s">
        <v>149</v>
      </c>
      <c r="B333" s="6" t="s">
        <v>148</v>
      </c>
      <c r="C333" s="10">
        <v>10</v>
      </c>
      <c r="D333" s="11">
        <v>0.72</v>
      </c>
      <c r="E333" s="11">
        <v>0.85</v>
      </c>
      <c r="F333" s="11">
        <v>5.55</v>
      </c>
      <c r="G333" s="11">
        <v>32.799999999999997</v>
      </c>
      <c r="H333" s="11">
        <v>6.0000000000000001E-3</v>
      </c>
      <c r="I333" s="11">
        <v>0.1</v>
      </c>
      <c r="J333" s="11">
        <v>4.0000000000000001E-3</v>
      </c>
      <c r="K333" s="11">
        <v>0.02</v>
      </c>
      <c r="L333" s="11">
        <v>30.7</v>
      </c>
      <c r="M333" s="11">
        <v>3.4</v>
      </c>
      <c r="N333" s="11">
        <v>0.02</v>
      </c>
      <c r="O333" s="11">
        <v>21.9</v>
      </c>
    </row>
    <row r="334" spans="1:15">
      <c r="A334" s="204" t="s">
        <v>52</v>
      </c>
      <c r="B334" s="1" t="s">
        <v>53</v>
      </c>
      <c r="C334" s="2">
        <v>200</v>
      </c>
      <c r="D334" s="8">
        <v>0.5</v>
      </c>
      <c r="E334" s="8">
        <v>0</v>
      </c>
      <c r="F334" s="8">
        <v>27</v>
      </c>
      <c r="G334" s="8">
        <v>110</v>
      </c>
      <c r="H334" s="8">
        <v>0.01</v>
      </c>
      <c r="I334" s="8">
        <v>0.5</v>
      </c>
      <c r="J334" s="8">
        <v>0</v>
      </c>
      <c r="K334" s="8">
        <v>0</v>
      </c>
      <c r="L334" s="8">
        <v>28</v>
      </c>
      <c r="M334" s="8">
        <v>7</v>
      </c>
      <c r="N334" s="8">
        <v>1.5</v>
      </c>
      <c r="O334" s="8">
        <v>19</v>
      </c>
    </row>
    <row r="335" spans="1:15">
      <c r="A335" s="68" t="s">
        <v>22</v>
      </c>
      <c r="B335" s="1" t="s">
        <v>23</v>
      </c>
      <c r="C335" s="2">
        <v>40</v>
      </c>
      <c r="D335" s="8">
        <v>3.04</v>
      </c>
      <c r="E335" s="8">
        <v>0.32</v>
      </c>
      <c r="F335" s="8">
        <v>19.68</v>
      </c>
      <c r="G335" s="8">
        <v>94</v>
      </c>
      <c r="H335" s="8">
        <v>0.04</v>
      </c>
      <c r="I335" s="8">
        <v>0</v>
      </c>
      <c r="J335" s="8">
        <v>0</v>
      </c>
      <c r="K335" s="8">
        <v>0.44</v>
      </c>
      <c r="L335" s="8">
        <v>8</v>
      </c>
      <c r="M335" s="8">
        <v>5.6</v>
      </c>
      <c r="N335" s="8">
        <v>0.44</v>
      </c>
      <c r="O335" s="8">
        <v>26</v>
      </c>
    </row>
    <row r="336" spans="1:15">
      <c r="A336" s="68" t="s">
        <v>69</v>
      </c>
      <c r="B336" s="1" t="s">
        <v>67</v>
      </c>
      <c r="C336" s="2">
        <v>20</v>
      </c>
      <c r="D336" s="8">
        <v>1.32</v>
      </c>
      <c r="E336" s="8">
        <v>0.24</v>
      </c>
      <c r="F336" s="8">
        <v>6.68</v>
      </c>
      <c r="G336" s="8">
        <v>34.799999999999997</v>
      </c>
      <c r="H336" s="8">
        <v>0.04</v>
      </c>
      <c r="I336" s="8">
        <v>0</v>
      </c>
      <c r="J336" s="8">
        <v>0</v>
      </c>
      <c r="K336" s="8">
        <v>0.28000000000000003</v>
      </c>
      <c r="L336" s="8">
        <v>7</v>
      </c>
      <c r="M336" s="8">
        <v>9.4</v>
      </c>
      <c r="N336" s="8">
        <v>0.78</v>
      </c>
      <c r="O336" s="8">
        <v>31.6</v>
      </c>
    </row>
    <row r="337" spans="1:15">
      <c r="A337" s="215"/>
      <c r="B337" s="12" t="s">
        <v>27</v>
      </c>
      <c r="C337" s="13">
        <f>C331+C332+C333+C334+C335+C336</f>
        <v>570</v>
      </c>
      <c r="D337" s="13">
        <f t="shared" ref="D337:O337" si="21">D331+D332+D333+D334+D335+D336</f>
        <v>27.27</v>
      </c>
      <c r="E337" s="13">
        <f t="shared" si="21"/>
        <v>23.459999999999997</v>
      </c>
      <c r="F337" s="13">
        <f t="shared" si="21"/>
        <v>93.82</v>
      </c>
      <c r="G337" s="13">
        <f t="shared" si="21"/>
        <v>700.9</v>
      </c>
      <c r="H337" s="13">
        <f t="shared" si="21"/>
        <v>0.57600000000000007</v>
      </c>
      <c r="I337" s="13">
        <f t="shared" si="21"/>
        <v>1.9100000000000001</v>
      </c>
      <c r="J337" s="13">
        <f t="shared" si="21"/>
        <v>0.17400000000000002</v>
      </c>
      <c r="K337" s="13">
        <f t="shared" si="21"/>
        <v>1.46</v>
      </c>
      <c r="L337" s="13">
        <f t="shared" si="21"/>
        <v>436.08</v>
      </c>
      <c r="M337" s="13">
        <f t="shared" si="21"/>
        <v>71.73</v>
      </c>
      <c r="N337" s="13">
        <f t="shared" si="21"/>
        <v>3.76</v>
      </c>
      <c r="O337" s="13">
        <f t="shared" si="21"/>
        <v>466.6</v>
      </c>
    </row>
    <row r="338" spans="1:15">
      <c r="A338" s="377"/>
      <c r="B338" s="12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>
      <c r="A339" s="640" t="s">
        <v>161</v>
      </c>
      <c r="B339" s="640"/>
      <c r="C339" s="640"/>
      <c r="D339" s="640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>
      <c r="A340" s="640" t="s">
        <v>175</v>
      </c>
      <c r="B340" s="640"/>
      <c r="C340" s="640"/>
      <c r="D340" s="640"/>
      <c r="E340" s="4" t="s">
        <v>0</v>
      </c>
      <c r="F340" s="4" t="s">
        <v>0</v>
      </c>
      <c r="G340" s="4"/>
      <c r="H340" s="4"/>
      <c r="I340" s="4"/>
      <c r="J340" s="4"/>
      <c r="K340" s="4"/>
      <c r="L340" s="4"/>
      <c r="M340" s="4"/>
      <c r="N340" s="4"/>
      <c r="O340" s="4"/>
    </row>
    <row r="341" spans="1:15">
      <c r="A341" s="640" t="s">
        <v>114</v>
      </c>
      <c r="B341" s="640"/>
      <c r="C341" s="640"/>
      <c r="D341" s="640"/>
      <c r="E341" s="53" t="s">
        <v>0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>
      <c r="A342" s="640" t="s">
        <v>94</v>
      </c>
      <c r="B342" s="640"/>
      <c r="C342" s="640"/>
      <c r="D342" s="640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56.25" customHeight="1">
      <c r="A343" s="631" t="s">
        <v>1</v>
      </c>
      <c r="B343" s="631" t="s">
        <v>2</v>
      </c>
      <c r="C343" s="633" t="s">
        <v>3</v>
      </c>
      <c r="D343" s="635" t="s">
        <v>4</v>
      </c>
      <c r="E343" s="636"/>
      <c r="F343" s="637"/>
      <c r="G343" s="72" t="s">
        <v>8</v>
      </c>
      <c r="H343" s="616" t="s">
        <v>9</v>
      </c>
      <c r="I343" s="617"/>
      <c r="J343" s="617"/>
      <c r="K343" s="618"/>
      <c r="L343" s="639" t="s">
        <v>14</v>
      </c>
      <c r="M343" s="639"/>
      <c r="N343" s="639"/>
      <c r="O343" s="639"/>
    </row>
    <row r="344" spans="1:15">
      <c r="A344" s="632"/>
      <c r="B344" s="632"/>
      <c r="C344" s="634"/>
      <c r="D344" s="123" t="s">
        <v>5</v>
      </c>
      <c r="E344" s="123" t="s">
        <v>6</v>
      </c>
      <c r="F344" s="123" t="s">
        <v>7</v>
      </c>
      <c r="G344" s="124"/>
      <c r="H344" s="375" t="s">
        <v>10</v>
      </c>
      <c r="I344" s="375" t="s">
        <v>11</v>
      </c>
      <c r="J344" s="375" t="s">
        <v>12</v>
      </c>
      <c r="K344" s="375" t="s">
        <v>13</v>
      </c>
      <c r="L344" s="375" t="s">
        <v>15</v>
      </c>
      <c r="M344" s="375" t="s">
        <v>16</v>
      </c>
      <c r="N344" s="375" t="s">
        <v>17</v>
      </c>
      <c r="O344" s="375" t="s">
        <v>18</v>
      </c>
    </row>
    <row r="345" spans="1:15" ht="14.25" customHeight="1">
      <c r="A345" s="364"/>
      <c r="B345" s="380" t="s">
        <v>95</v>
      </c>
      <c r="C345" s="365"/>
      <c r="D345" s="2"/>
      <c r="E345" s="2"/>
      <c r="F345" s="2"/>
      <c r="G345" s="1"/>
      <c r="H345" s="377"/>
      <c r="I345" s="377"/>
      <c r="J345" s="377"/>
      <c r="K345" s="377"/>
      <c r="L345" s="377"/>
      <c r="M345" s="377"/>
      <c r="N345" s="377"/>
      <c r="O345" s="377"/>
    </row>
    <row r="346" spans="1:15">
      <c r="A346" s="210" t="s">
        <v>40</v>
      </c>
      <c r="B346" s="9" t="s">
        <v>262</v>
      </c>
      <c r="C346" s="10">
        <v>40</v>
      </c>
      <c r="D346" s="11">
        <v>0.44</v>
      </c>
      <c r="E346" s="11">
        <v>0.04</v>
      </c>
      <c r="F346" s="11">
        <v>1.4</v>
      </c>
      <c r="G346" s="11">
        <v>8</v>
      </c>
      <c r="H346" s="11">
        <v>0</v>
      </c>
      <c r="I346" s="11">
        <v>6</v>
      </c>
      <c r="J346" s="11">
        <v>0</v>
      </c>
      <c r="K346" s="11">
        <v>0.28000000000000003</v>
      </c>
      <c r="L346" s="11">
        <v>4</v>
      </c>
      <c r="M346" s="11">
        <v>6</v>
      </c>
      <c r="N346" s="11">
        <v>0.32</v>
      </c>
      <c r="O346" s="11">
        <v>14</v>
      </c>
    </row>
    <row r="347" spans="1:15">
      <c r="A347" s="215" t="s">
        <v>72</v>
      </c>
      <c r="B347" s="18" t="s">
        <v>73</v>
      </c>
      <c r="C347" s="10">
        <v>180</v>
      </c>
      <c r="D347" s="11">
        <v>13.6</v>
      </c>
      <c r="E347" s="11">
        <v>13.39</v>
      </c>
      <c r="F347" s="11">
        <v>35.42</v>
      </c>
      <c r="G347" s="11">
        <v>316.8</v>
      </c>
      <c r="H347" s="11">
        <v>0.05</v>
      </c>
      <c r="I347" s="11">
        <v>0.28999999999999998</v>
      </c>
      <c r="J347" s="11">
        <v>0.04</v>
      </c>
      <c r="K347" s="11">
        <v>0.56999999999999995</v>
      </c>
      <c r="L347" s="11">
        <v>16.559999999999999</v>
      </c>
      <c r="M347" s="11">
        <v>38.159999999999997</v>
      </c>
      <c r="N347" s="11">
        <v>2.02</v>
      </c>
      <c r="O347" s="11">
        <v>163.44</v>
      </c>
    </row>
    <row r="348" spans="1:15">
      <c r="A348" s="204" t="s">
        <v>52</v>
      </c>
      <c r="B348" s="1" t="s">
        <v>53</v>
      </c>
      <c r="C348" s="2">
        <v>200</v>
      </c>
      <c r="D348" s="8">
        <v>0.5</v>
      </c>
      <c r="E348" s="8">
        <v>0</v>
      </c>
      <c r="F348" s="8">
        <v>27</v>
      </c>
      <c r="G348" s="8">
        <v>110</v>
      </c>
      <c r="H348" s="8">
        <v>0.01</v>
      </c>
      <c r="I348" s="8">
        <v>0.5</v>
      </c>
      <c r="J348" s="8">
        <v>0</v>
      </c>
      <c r="K348" s="8">
        <v>0</v>
      </c>
      <c r="L348" s="8">
        <v>28</v>
      </c>
      <c r="M348" s="8">
        <v>7</v>
      </c>
      <c r="N348" s="8">
        <v>1.5</v>
      </c>
      <c r="O348" s="8">
        <v>19</v>
      </c>
    </row>
    <row r="349" spans="1:15">
      <c r="A349" s="204" t="s">
        <v>22</v>
      </c>
      <c r="B349" s="1" t="s">
        <v>23</v>
      </c>
      <c r="C349" s="2">
        <v>54</v>
      </c>
      <c r="D349" s="8">
        <v>4.0999999999999996</v>
      </c>
      <c r="E349" s="8">
        <v>0.43</v>
      </c>
      <c r="F349" s="8">
        <v>26.57</v>
      </c>
      <c r="G349" s="8">
        <v>116.1</v>
      </c>
      <c r="H349" s="8">
        <v>0.06</v>
      </c>
      <c r="I349" s="8">
        <v>0</v>
      </c>
      <c r="J349" s="8">
        <v>0</v>
      </c>
      <c r="K349" s="8">
        <v>0.59</v>
      </c>
      <c r="L349" s="8">
        <v>10.8</v>
      </c>
      <c r="M349" s="8">
        <v>7.56</v>
      </c>
      <c r="N349" s="8">
        <v>0.59</v>
      </c>
      <c r="O349" s="8">
        <v>35.1</v>
      </c>
    </row>
    <row r="350" spans="1:15">
      <c r="A350" s="68" t="s">
        <v>69</v>
      </c>
      <c r="B350" s="1" t="s">
        <v>67</v>
      </c>
      <c r="C350" s="2">
        <v>25</v>
      </c>
      <c r="D350" s="8">
        <v>1.65</v>
      </c>
      <c r="E350" s="8">
        <v>0.3</v>
      </c>
      <c r="F350" s="8">
        <v>8.35</v>
      </c>
      <c r="G350" s="8">
        <v>43.5</v>
      </c>
      <c r="H350" s="8">
        <v>0.05</v>
      </c>
      <c r="I350" s="8">
        <v>0</v>
      </c>
      <c r="J350" s="8">
        <v>0</v>
      </c>
      <c r="K350" s="8">
        <v>0.35</v>
      </c>
      <c r="L350" s="8">
        <v>8.75</v>
      </c>
      <c r="M350" s="8">
        <v>11.75</v>
      </c>
      <c r="N350" s="8">
        <v>0.98</v>
      </c>
      <c r="O350" s="8">
        <v>39.5</v>
      </c>
    </row>
    <row r="351" spans="1:15">
      <c r="A351" s="204"/>
      <c r="B351" s="12" t="s">
        <v>27</v>
      </c>
      <c r="C351" s="13">
        <f>C346+C347+C348+C349+C350</f>
        <v>499</v>
      </c>
      <c r="D351" s="13">
        <f t="shared" ref="D351:O351" si="22">D346+D347+D348+D349+D350</f>
        <v>20.29</v>
      </c>
      <c r="E351" s="13">
        <f t="shared" si="22"/>
        <v>14.16</v>
      </c>
      <c r="F351" s="13">
        <f t="shared" si="22"/>
        <v>98.74</v>
      </c>
      <c r="G351" s="13">
        <f t="shared" si="22"/>
        <v>594.4</v>
      </c>
      <c r="H351" s="13">
        <f t="shared" si="22"/>
        <v>0.16999999999999998</v>
      </c>
      <c r="I351" s="13">
        <f t="shared" si="22"/>
        <v>6.79</v>
      </c>
      <c r="J351" s="13">
        <f t="shared" si="22"/>
        <v>0.04</v>
      </c>
      <c r="K351" s="13">
        <f t="shared" si="22"/>
        <v>1.79</v>
      </c>
      <c r="L351" s="13">
        <f t="shared" si="22"/>
        <v>68.11</v>
      </c>
      <c r="M351" s="13">
        <f t="shared" si="22"/>
        <v>70.47</v>
      </c>
      <c r="N351" s="13">
        <f t="shared" si="22"/>
        <v>5.41</v>
      </c>
      <c r="O351" s="13">
        <f t="shared" si="22"/>
        <v>271.03999999999996</v>
      </c>
    </row>
    <row r="352" spans="1:15">
      <c r="A352" s="204"/>
      <c r="B352" s="13" t="s">
        <v>98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>
      <c r="A353" s="210" t="s">
        <v>40</v>
      </c>
      <c r="B353" s="9" t="s">
        <v>262</v>
      </c>
      <c r="C353" s="10">
        <v>40</v>
      </c>
      <c r="D353" s="11">
        <v>0.44</v>
      </c>
      <c r="E353" s="11">
        <v>0.04</v>
      </c>
      <c r="F353" s="11">
        <v>1.4</v>
      </c>
      <c r="G353" s="11">
        <v>8</v>
      </c>
      <c r="H353" s="11">
        <v>0</v>
      </c>
      <c r="I353" s="11">
        <v>6</v>
      </c>
      <c r="J353" s="11">
        <v>0</v>
      </c>
      <c r="K353" s="11">
        <v>0.28000000000000003</v>
      </c>
      <c r="L353" s="11">
        <v>4</v>
      </c>
      <c r="M353" s="11">
        <v>6</v>
      </c>
      <c r="N353" s="11">
        <v>0.32</v>
      </c>
      <c r="O353" s="11">
        <v>14</v>
      </c>
    </row>
    <row r="354" spans="1:15">
      <c r="A354" s="204" t="s">
        <v>263</v>
      </c>
      <c r="B354" s="18" t="s">
        <v>264</v>
      </c>
      <c r="C354" s="10">
        <v>200</v>
      </c>
      <c r="D354" s="11">
        <v>2.14</v>
      </c>
      <c r="E354" s="11">
        <v>2.74</v>
      </c>
      <c r="F354" s="11">
        <v>14.57</v>
      </c>
      <c r="G354" s="11">
        <v>91.76</v>
      </c>
      <c r="H354" s="11">
        <v>0.08</v>
      </c>
      <c r="I354" s="11">
        <v>9.1999999999999993</v>
      </c>
      <c r="J354" s="11">
        <v>0</v>
      </c>
      <c r="K354" s="11">
        <v>1.32</v>
      </c>
      <c r="L354" s="11">
        <v>17.03</v>
      </c>
      <c r="M354" s="11">
        <v>18.21</v>
      </c>
      <c r="N354" s="11">
        <v>0.78</v>
      </c>
      <c r="O354" s="11">
        <v>45.09</v>
      </c>
    </row>
    <row r="355" spans="1:15">
      <c r="A355" s="215" t="s">
        <v>72</v>
      </c>
      <c r="B355" s="6" t="s">
        <v>73</v>
      </c>
      <c r="C355" s="2">
        <v>180</v>
      </c>
      <c r="D355" s="8">
        <v>13.6</v>
      </c>
      <c r="E355" s="8">
        <v>13.39</v>
      </c>
      <c r="F355" s="8">
        <v>35.42</v>
      </c>
      <c r="G355" s="8">
        <v>316.8</v>
      </c>
      <c r="H355" s="8">
        <v>0.05</v>
      </c>
      <c r="I355" s="8">
        <v>0.28999999999999998</v>
      </c>
      <c r="J355" s="8">
        <v>0.04</v>
      </c>
      <c r="K355" s="8">
        <v>0.56999999999999995</v>
      </c>
      <c r="L355" s="8">
        <v>16.559999999999999</v>
      </c>
      <c r="M355" s="8">
        <v>38.159999999999997</v>
      </c>
      <c r="N355" s="8">
        <v>2.02</v>
      </c>
      <c r="O355" s="8">
        <v>163.44</v>
      </c>
    </row>
    <row r="356" spans="1:15">
      <c r="A356" s="204" t="s">
        <v>52</v>
      </c>
      <c r="B356" s="1" t="s">
        <v>53</v>
      </c>
      <c r="C356" s="2">
        <v>200</v>
      </c>
      <c r="D356" s="8">
        <v>0.5</v>
      </c>
      <c r="E356" s="8">
        <v>0</v>
      </c>
      <c r="F356" s="8">
        <v>27</v>
      </c>
      <c r="G356" s="8">
        <v>110</v>
      </c>
      <c r="H356" s="8">
        <v>0.01</v>
      </c>
      <c r="I356" s="8">
        <v>0.5</v>
      </c>
      <c r="J356" s="8">
        <v>0</v>
      </c>
      <c r="K356" s="8">
        <v>0</v>
      </c>
      <c r="L356" s="8">
        <v>28</v>
      </c>
      <c r="M356" s="8">
        <v>7</v>
      </c>
      <c r="N356" s="8">
        <v>1.5</v>
      </c>
      <c r="O356" s="8">
        <v>19</v>
      </c>
    </row>
    <row r="357" spans="1:15">
      <c r="A357" s="204" t="s">
        <v>22</v>
      </c>
      <c r="B357" s="1" t="s">
        <v>23</v>
      </c>
      <c r="C357" s="2">
        <v>54</v>
      </c>
      <c r="D357" s="8">
        <v>4.0999999999999996</v>
      </c>
      <c r="E357" s="8">
        <v>0.43</v>
      </c>
      <c r="F357" s="8">
        <v>26.57</v>
      </c>
      <c r="G357" s="8">
        <v>116.1</v>
      </c>
      <c r="H357" s="8">
        <v>0.06</v>
      </c>
      <c r="I357" s="8">
        <v>0</v>
      </c>
      <c r="J357" s="8">
        <v>0</v>
      </c>
      <c r="K357" s="8">
        <v>0.59</v>
      </c>
      <c r="L357" s="8">
        <v>10.8</v>
      </c>
      <c r="M357" s="8">
        <v>7.56</v>
      </c>
      <c r="N357" s="8">
        <v>0.59</v>
      </c>
      <c r="O357" s="8">
        <v>35.1</v>
      </c>
    </row>
    <row r="358" spans="1:15">
      <c r="A358" s="68" t="s">
        <v>69</v>
      </c>
      <c r="B358" s="1" t="s">
        <v>67</v>
      </c>
      <c r="C358" s="2">
        <v>25</v>
      </c>
      <c r="D358" s="8">
        <v>1.65</v>
      </c>
      <c r="E358" s="8">
        <v>0.3</v>
      </c>
      <c r="F358" s="8">
        <v>8.35</v>
      </c>
      <c r="G358" s="8">
        <v>43.5</v>
      </c>
      <c r="H358" s="8">
        <v>0.05</v>
      </c>
      <c r="I358" s="8">
        <v>0</v>
      </c>
      <c r="J358" s="8">
        <v>0</v>
      </c>
      <c r="K358" s="8">
        <v>0.35</v>
      </c>
      <c r="L358" s="8">
        <v>8.75</v>
      </c>
      <c r="M358" s="8">
        <v>11.75</v>
      </c>
      <c r="N358" s="8">
        <v>0.98</v>
      </c>
      <c r="O358" s="8">
        <v>39.5</v>
      </c>
    </row>
    <row r="359" spans="1:15">
      <c r="A359" s="204"/>
      <c r="B359" s="12" t="s">
        <v>27</v>
      </c>
      <c r="C359" s="13">
        <f>C353+C354+C355+C356+C357+C358</f>
        <v>699</v>
      </c>
      <c r="D359" s="13">
        <f t="shared" ref="D359:O359" si="23">D353+D354+D355+D356+D357+D358</f>
        <v>22.43</v>
      </c>
      <c r="E359" s="13">
        <f t="shared" si="23"/>
        <v>16.900000000000002</v>
      </c>
      <c r="F359" s="13">
        <f t="shared" si="23"/>
        <v>113.31</v>
      </c>
      <c r="G359" s="13">
        <f t="shared" si="23"/>
        <v>686.16</v>
      </c>
      <c r="H359" s="13">
        <f t="shared" si="23"/>
        <v>0.25</v>
      </c>
      <c r="I359" s="13">
        <f t="shared" si="23"/>
        <v>15.989999999999998</v>
      </c>
      <c r="J359" s="13">
        <f t="shared" si="23"/>
        <v>0.04</v>
      </c>
      <c r="K359" s="13">
        <f t="shared" si="23"/>
        <v>3.11</v>
      </c>
      <c r="L359" s="13">
        <f t="shared" si="23"/>
        <v>85.14</v>
      </c>
      <c r="M359" s="13">
        <f t="shared" si="23"/>
        <v>88.68</v>
      </c>
      <c r="N359" s="13">
        <f t="shared" si="23"/>
        <v>6.1899999999999995</v>
      </c>
      <c r="O359" s="13">
        <f t="shared" si="23"/>
        <v>316.13</v>
      </c>
    </row>
    <row r="360" spans="1:15">
      <c r="A360" s="208"/>
      <c r="B360" s="12" t="s">
        <v>103</v>
      </c>
      <c r="C360" s="13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5">
      <c r="A361" s="204" t="s">
        <v>144</v>
      </c>
      <c r="B361" s="1" t="s">
        <v>143</v>
      </c>
      <c r="C361" s="2">
        <v>60</v>
      </c>
      <c r="D361" s="8">
        <v>0.48</v>
      </c>
      <c r="E361" s="8">
        <v>6.06</v>
      </c>
      <c r="F361" s="8">
        <v>1.26</v>
      </c>
      <c r="G361" s="8">
        <v>61.2</v>
      </c>
      <c r="H361" s="8">
        <v>0.01</v>
      </c>
      <c r="I361" s="8">
        <v>4.2</v>
      </c>
      <c r="J361" s="8">
        <v>0</v>
      </c>
      <c r="K361" s="8">
        <v>2.76</v>
      </c>
      <c r="L361" s="8">
        <v>18</v>
      </c>
      <c r="M361" s="8">
        <v>7.8</v>
      </c>
      <c r="N361" s="8">
        <v>0.36</v>
      </c>
      <c r="O361" s="8">
        <v>18.600000000000001</v>
      </c>
    </row>
    <row r="362" spans="1:15">
      <c r="A362" s="204"/>
      <c r="B362" s="12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>
      <c r="A363" s="640" t="s">
        <v>50</v>
      </c>
      <c r="B363" s="640"/>
      <c r="C363" s="640"/>
      <c r="D363" s="640"/>
    </row>
    <row r="364" spans="1:15">
      <c r="A364" s="640" t="s">
        <v>164</v>
      </c>
      <c r="B364" s="640"/>
      <c r="C364" s="640"/>
      <c r="D364" s="640"/>
    </row>
    <row r="365" spans="1:15">
      <c r="A365" s="640" t="s">
        <v>120</v>
      </c>
      <c r="B365" s="640"/>
      <c r="C365" s="640"/>
      <c r="D365" s="640"/>
    </row>
    <row r="366" spans="1:15">
      <c r="A366" s="640" t="s">
        <v>94</v>
      </c>
      <c r="B366" s="640"/>
      <c r="C366" s="640"/>
      <c r="D366" s="640"/>
    </row>
    <row r="367" spans="1:15" ht="54" customHeight="1">
      <c r="A367" s="631" t="s">
        <v>1</v>
      </c>
      <c r="B367" s="631" t="s">
        <v>2</v>
      </c>
      <c r="C367" s="633" t="s">
        <v>3</v>
      </c>
      <c r="D367" s="635" t="s">
        <v>4</v>
      </c>
      <c r="E367" s="636"/>
      <c r="F367" s="637"/>
      <c r="G367" s="72" t="s">
        <v>8</v>
      </c>
      <c r="H367" s="616" t="s">
        <v>9</v>
      </c>
      <c r="I367" s="617"/>
      <c r="J367" s="617"/>
      <c r="K367" s="618"/>
      <c r="L367" s="639" t="s">
        <v>14</v>
      </c>
      <c r="M367" s="639"/>
      <c r="N367" s="639"/>
      <c r="O367" s="639"/>
    </row>
    <row r="368" spans="1:15">
      <c r="A368" s="632"/>
      <c r="B368" s="632"/>
      <c r="C368" s="634"/>
      <c r="D368" s="123" t="s">
        <v>5</v>
      </c>
      <c r="E368" s="123" t="s">
        <v>6</v>
      </c>
      <c r="F368" s="123" t="s">
        <v>7</v>
      </c>
      <c r="G368" s="124"/>
      <c r="H368" s="375" t="s">
        <v>10</v>
      </c>
      <c r="I368" s="375" t="s">
        <v>11</v>
      </c>
      <c r="J368" s="375" t="s">
        <v>12</v>
      </c>
      <c r="K368" s="375" t="s">
        <v>13</v>
      </c>
      <c r="L368" s="375" t="s">
        <v>15</v>
      </c>
      <c r="M368" s="375" t="s">
        <v>16</v>
      </c>
      <c r="N368" s="375" t="s">
        <v>17</v>
      </c>
      <c r="O368" s="375" t="s">
        <v>18</v>
      </c>
    </row>
    <row r="369" spans="1:15" ht="18" customHeight="1">
      <c r="A369" s="364"/>
      <c r="B369" s="380" t="s">
        <v>95</v>
      </c>
      <c r="C369" s="365"/>
      <c r="D369" s="2"/>
      <c r="E369" s="2"/>
      <c r="F369" s="2"/>
      <c r="G369" s="1"/>
      <c r="H369" s="377"/>
      <c r="I369" s="377"/>
      <c r="J369" s="377"/>
      <c r="K369" s="377"/>
      <c r="L369" s="377"/>
      <c r="M369" s="377"/>
      <c r="N369" s="377"/>
      <c r="O369" s="377"/>
    </row>
    <row r="370" spans="1:15" ht="16.5" customHeight="1">
      <c r="A370" s="59" t="s">
        <v>191</v>
      </c>
      <c r="B370" s="76" t="s">
        <v>192</v>
      </c>
      <c r="C370" s="151">
        <v>60</v>
      </c>
      <c r="D370" s="45">
        <v>0.66</v>
      </c>
      <c r="E370" s="45">
        <v>6.06</v>
      </c>
      <c r="F370" s="45">
        <v>6.36</v>
      </c>
      <c r="G370" s="45">
        <v>82.8</v>
      </c>
      <c r="H370" s="45">
        <v>0.02</v>
      </c>
      <c r="I370" s="45">
        <v>9.1999999999999993</v>
      </c>
      <c r="J370" s="45">
        <v>0</v>
      </c>
      <c r="K370" s="45">
        <v>2.76</v>
      </c>
      <c r="L370" s="45">
        <v>18</v>
      </c>
      <c r="M370" s="45">
        <v>10.8</v>
      </c>
      <c r="N370" s="45">
        <v>0.54</v>
      </c>
      <c r="O370" s="45">
        <v>17.399999999999999</v>
      </c>
    </row>
    <row r="371" spans="1:15">
      <c r="A371" s="1" t="s">
        <v>41</v>
      </c>
      <c r="B371" s="1" t="s">
        <v>86</v>
      </c>
      <c r="C371" s="2">
        <v>100</v>
      </c>
      <c r="D371" s="8">
        <v>17.8</v>
      </c>
      <c r="E371" s="8">
        <v>0.7</v>
      </c>
      <c r="F371" s="8">
        <v>0.4</v>
      </c>
      <c r="G371" s="8">
        <v>79</v>
      </c>
      <c r="H371" s="8">
        <v>0.06</v>
      </c>
      <c r="I371" s="8">
        <v>0.6</v>
      </c>
      <c r="J371" s="8">
        <v>0.01</v>
      </c>
      <c r="K371" s="8">
        <v>1.1000000000000001</v>
      </c>
      <c r="L371" s="8">
        <v>23</v>
      </c>
      <c r="M371" s="8">
        <v>24</v>
      </c>
      <c r="N371" s="8">
        <v>0.4</v>
      </c>
      <c r="O371" s="8">
        <v>182</v>
      </c>
    </row>
    <row r="372" spans="1:15">
      <c r="A372" s="1" t="s">
        <v>42</v>
      </c>
      <c r="B372" s="1" t="s">
        <v>43</v>
      </c>
      <c r="C372" s="2">
        <v>150</v>
      </c>
      <c r="D372" s="8">
        <v>3.15</v>
      </c>
      <c r="E372" s="8">
        <v>6.6</v>
      </c>
      <c r="F372" s="8">
        <v>16.350000000000001</v>
      </c>
      <c r="G372" s="8">
        <v>138</v>
      </c>
      <c r="H372" s="8">
        <v>0.13</v>
      </c>
      <c r="I372" s="8">
        <v>5.0999999999999996</v>
      </c>
      <c r="J372" s="8">
        <v>0.04</v>
      </c>
      <c r="K372" s="8">
        <v>0.15</v>
      </c>
      <c r="L372" s="8">
        <v>39</v>
      </c>
      <c r="M372" s="8">
        <v>28.5</v>
      </c>
      <c r="N372" s="8">
        <v>1.05</v>
      </c>
      <c r="O372" s="8">
        <v>85.5</v>
      </c>
    </row>
    <row r="373" spans="1:15">
      <c r="A373" s="1" t="s">
        <v>20</v>
      </c>
      <c r="B373" s="1" t="s">
        <v>21</v>
      </c>
      <c r="C373" s="2">
        <v>200</v>
      </c>
      <c r="D373" s="8">
        <v>0.1</v>
      </c>
      <c r="E373" s="8">
        <v>0</v>
      </c>
      <c r="F373" s="8">
        <v>15</v>
      </c>
      <c r="G373" s="8">
        <v>60</v>
      </c>
      <c r="H373" s="8">
        <v>0</v>
      </c>
      <c r="I373" s="8">
        <v>0</v>
      </c>
      <c r="J373" s="8">
        <v>0</v>
      </c>
      <c r="K373" s="8">
        <v>0</v>
      </c>
      <c r="L373" s="8">
        <v>11</v>
      </c>
      <c r="M373" s="8">
        <v>1</v>
      </c>
      <c r="N373" s="8">
        <v>0.3</v>
      </c>
      <c r="O373" s="8">
        <v>3</v>
      </c>
    </row>
    <row r="374" spans="1:15">
      <c r="A374" s="1" t="s">
        <v>22</v>
      </c>
      <c r="B374" s="1" t="s">
        <v>23</v>
      </c>
      <c r="C374" s="2">
        <v>53.4</v>
      </c>
      <c r="D374" s="8">
        <v>4.05</v>
      </c>
      <c r="E374" s="8">
        <v>0.42</v>
      </c>
      <c r="F374" s="8">
        <v>26.27</v>
      </c>
      <c r="G374" s="8">
        <v>125.49</v>
      </c>
      <c r="H374" s="8">
        <v>0.06</v>
      </c>
      <c r="I374" s="8">
        <v>0</v>
      </c>
      <c r="J374" s="8">
        <v>0</v>
      </c>
      <c r="K374" s="8">
        <v>0.57999999999999996</v>
      </c>
      <c r="L374" s="8">
        <v>10.68</v>
      </c>
      <c r="M374" s="8">
        <v>7.47</v>
      </c>
      <c r="N374" s="8">
        <v>0.57999999999999996</v>
      </c>
      <c r="O374" s="8">
        <v>3.47</v>
      </c>
    </row>
    <row r="375" spans="1:15">
      <c r="A375" s="1" t="s">
        <v>24</v>
      </c>
      <c r="B375" s="1" t="s">
        <v>25</v>
      </c>
      <c r="C375" s="2">
        <v>25</v>
      </c>
      <c r="D375" s="8">
        <v>1.65</v>
      </c>
      <c r="E375" s="8">
        <v>0.3</v>
      </c>
      <c r="F375" s="8">
        <v>8.35</v>
      </c>
      <c r="G375" s="8">
        <v>43.5</v>
      </c>
      <c r="H375" s="8">
        <v>0.05</v>
      </c>
      <c r="I375" s="8">
        <v>0</v>
      </c>
      <c r="J375" s="8">
        <v>0</v>
      </c>
      <c r="K375" s="8">
        <v>0.35</v>
      </c>
      <c r="L375" s="8">
        <v>8.75</v>
      </c>
      <c r="M375" s="8">
        <v>11.75</v>
      </c>
      <c r="N375" s="8">
        <v>0.98</v>
      </c>
      <c r="O375" s="8">
        <v>39.5</v>
      </c>
    </row>
    <row r="376" spans="1:15">
      <c r="A376" s="2" t="s">
        <v>26</v>
      </c>
      <c r="B376" s="18" t="s">
        <v>137</v>
      </c>
      <c r="C376" s="10">
        <v>100</v>
      </c>
      <c r="D376" s="11">
        <v>0.4</v>
      </c>
      <c r="E376" s="11">
        <v>0.4</v>
      </c>
      <c r="F376" s="11">
        <v>9.8000000000000007</v>
      </c>
      <c r="G376" s="11">
        <v>47</v>
      </c>
      <c r="H376" s="11">
        <v>0.03</v>
      </c>
      <c r="I376" s="11">
        <v>10</v>
      </c>
      <c r="J376" s="11">
        <v>0</v>
      </c>
      <c r="K376" s="11">
        <v>0.2</v>
      </c>
      <c r="L376" s="11">
        <v>16</v>
      </c>
      <c r="M376" s="11">
        <v>9</v>
      </c>
      <c r="N376" s="11">
        <v>2.2000000000000002</v>
      </c>
      <c r="O376" s="11">
        <v>11</v>
      </c>
    </row>
    <row r="377" spans="1:15">
      <c r="A377" s="12"/>
      <c r="B377" s="12" t="s">
        <v>27</v>
      </c>
      <c r="C377" s="14">
        <f>C370+C371+C372+C373+C374+C375+C376</f>
        <v>688.4</v>
      </c>
      <c r="D377" s="14">
        <f t="shared" ref="D377:O377" si="24">D370+D371+D372+D373+D374+D375+D376</f>
        <v>27.81</v>
      </c>
      <c r="E377" s="14">
        <f t="shared" si="24"/>
        <v>14.48</v>
      </c>
      <c r="F377" s="14">
        <f t="shared" si="24"/>
        <v>82.529999999999987</v>
      </c>
      <c r="G377" s="14">
        <f t="shared" si="24"/>
        <v>575.79</v>
      </c>
      <c r="H377" s="14">
        <f t="shared" si="24"/>
        <v>0.35</v>
      </c>
      <c r="I377" s="14">
        <f t="shared" si="24"/>
        <v>24.9</v>
      </c>
      <c r="J377" s="14">
        <f t="shared" si="24"/>
        <v>0.05</v>
      </c>
      <c r="K377" s="14">
        <f t="shared" si="24"/>
        <v>5.14</v>
      </c>
      <c r="L377" s="14">
        <f t="shared" si="24"/>
        <v>126.43</v>
      </c>
      <c r="M377" s="14">
        <f t="shared" si="24"/>
        <v>92.52</v>
      </c>
      <c r="N377" s="14">
        <f t="shared" si="24"/>
        <v>6.0500000000000007</v>
      </c>
      <c r="O377" s="14">
        <f t="shared" si="24"/>
        <v>341.87</v>
      </c>
    </row>
    <row r="378" spans="1:15">
      <c r="A378" s="364"/>
      <c r="B378" s="13" t="s">
        <v>98</v>
      </c>
      <c r="C378" s="365"/>
      <c r="D378" s="2"/>
      <c r="E378" s="2"/>
      <c r="F378" s="2"/>
      <c r="G378" s="1"/>
      <c r="H378" s="377"/>
      <c r="I378" s="377"/>
      <c r="J378" s="377"/>
      <c r="K378" s="377"/>
      <c r="L378" s="377"/>
      <c r="M378" s="377"/>
      <c r="N378" s="377"/>
      <c r="O378" s="377"/>
    </row>
    <row r="379" spans="1:15" ht="18" customHeight="1">
      <c r="A379" s="59" t="s">
        <v>191</v>
      </c>
      <c r="B379" s="76" t="s">
        <v>192</v>
      </c>
      <c r="C379" s="151">
        <v>60</v>
      </c>
      <c r="D379" s="45">
        <v>0.66</v>
      </c>
      <c r="E379" s="45">
        <v>6.06</v>
      </c>
      <c r="F379" s="45">
        <v>6.36</v>
      </c>
      <c r="G379" s="45">
        <v>82.8</v>
      </c>
      <c r="H379" s="45">
        <v>0.02</v>
      </c>
      <c r="I379" s="45">
        <v>9.1999999999999993</v>
      </c>
      <c r="J379" s="45">
        <v>0</v>
      </c>
      <c r="K379" s="45">
        <v>2.76</v>
      </c>
      <c r="L379" s="45">
        <v>18</v>
      </c>
      <c r="M379" s="45">
        <v>10.8</v>
      </c>
      <c r="N379" s="45">
        <v>0.54</v>
      </c>
      <c r="O379" s="45">
        <v>17.399999999999999</v>
      </c>
    </row>
    <row r="380" spans="1:15" ht="31.5" customHeight="1">
      <c r="A380" s="9" t="s">
        <v>265</v>
      </c>
      <c r="B380" s="18" t="s">
        <v>266</v>
      </c>
      <c r="C380" s="10">
        <v>200</v>
      </c>
      <c r="D380" s="11">
        <v>2.14</v>
      </c>
      <c r="E380" s="11">
        <v>2.74</v>
      </c>
      <c r="F380" s="11">
        <v>14.57</v>
      </c>
      <c r="G380" s="11">
        <v>91.76</v>
      </c>
      <c r="H380" s="11">
        <v>0.08</v>
      </c>
      <c r="I380" s="11">
        <v>9.1999999999999993</v>
      </c>
      <c r="J380" s="11">
        <v>0</v>
      </c>
      <c r="K380" s="11">
        <v>1.32</v>
      </c>
      <c r="L380" s="11">
        <v>17.03</v>
      </c>
      <c r="M380" s="11">
        <v>18.21</v>
      </c>
      <c r="N380" s="11">
        <v>0.78</v>
      </c>
      <c r="O380" s="11">
        <v>45.09</v>
      </c>
    </row>
    <row r="381" spans="1:15">
      <c r="A381" s="1" t="s">
        <v>41</v>
      </c>
      <c r="B381" s="1" t="s">
        <v>86</v>
      </c>
      <c r="C381" s="2">
        <v>100</v>
      </c>
      <c r="D381" s="8">
        <v>17.8</v>
      </c>
      <c r="E381" s="8">
        <v>10.199999999999999</v>
      </c>
      <c r="F381" s="8">
        <v>0.4</v>
      </c>
      <c r="G381" s="8">
        <v>79</v>
      </c>
      <c r="H381" s="8">
        <v>0.06</v>
      </c>
      <c r="I381" s="8">
        <v>0.6</v>
      </c>
      <c r="J381" s="8">
        <v>0.01</v>
      </c>
      <c r="K381" s="8">
        <v>1.1000000000000001</v>
      </c>
      <c r="L381" s="8">
        <v>23</v>
      </c>
      <c r="M381" s="8">
        <v>24</v>
      </c>
      <c r="N381" s="8">
        <v>0.4</v>
      </c>
      <c r="O381" s="8">
        <v>182</v>
      </c>
    </row>
    <row r="382" spans="1:15">
      <c r="A382" s="1" t="s">
        <v>42</v>
      </c>
      <c r="B382" s="1" t="s">
        <v>43</v>
      </c>
      <c r="C382" s="2">
        <v>150</v>
      </c>
      <c r="D382" s="8">
        <v>3.15</v>
      </c>
      <c r="E382" s="8">
        <v>6.6</v>
      </c>
      <c r="F382" s="8">
        <v>16.350000000000001</v>
      </c>
      <c r="G382" s="8">
        <v>138</v>
      </c>
      <c r="H382" s="8">
        <v>0.13</v>
      </c>
      <c r="I382" s="8">
        <v>5.0999999999999996</v>
      </c>
      <c r="J382" s="8">
        <v>0.04</v>
      </c>
      <c r="K382" s="8">
        <v>0.15</v>
      </c>
      <c r="L382" s="8">
        <v>39</v>
      </c>
      <c r="M382" s="8">
        <v>28.5</v>
      </c>
      <c r="N382" s="8">
        <v>1.05</v>
      </c>
      <c r="O382" s="8">
        <v>85.5</v>
      </c>
    </row>
    <row r="383" spans="1:15">
      <c r="A383" s="1" t="s">
        <v>20</v>
      </c>
      <c r="B383" s="1" t="s">
        <v>21</v>
      </c>
      <c r="C383" s="2">
        <v>200</v>
      </c>
      <c r="D383" s="8">
        <v>0.1</v>
      </c>
      <c r="E383" s="8">
        <v>0</v>
      </c>
      <c r="F383" s="8">
        <v>15</v>
      </c>
      <c r="G383" s="8">
        <v>60</v>
      </c>
      <c r="H383" s="8">
        <v>0</v>
      </c>
      <c r="I383" s="8">
        <v>0</v>
      </c>
      <c r="J383" s="8">
        <v>0</v>
      </c>
      <c r="K383" s="8">
        <v>0</v>
      </c>
      <c r="L383" s="8">
        <v>11</v>
      </c>
      <c r="M383" s="8">
        <v>1</v>
      </c>
      <c r="N383" s="8">
        <v>0.3</v>
      </c>
      <c r="O383" s="8">
        <v>3</v>
      </c>
    </row>
    <row r="384" spans="1:15">
      <c r="A384" s="1" t="s">
        <v>22</v>
      </c>
      <c r="B384" s="1" t="s">
        <v>23</v>
      </c>
      <c r="C384" s="2">
        <v>53.4</v>
      </c>
      <c r="D384" s="8">
        <v>4.05</v>
      </c>
      <c r="E384" s="8">
        <v>0.42</v>
      </c>
      <c r="F384" s="8">
        <v>26.27</v>
      </c>
      <c r="G384" s="8">
        <v>125.49</v>
      </c>
      <c r="H384" s="8">
        <v>0.06</v>
      </c>
      <c r="I384" s="8">
        <v>0</v>
      </c>
      <c r="J384" s="8">
        <v>0</v>
      </c>
      <c r="K384" s="8">
        <v>0.57999999999999996</v>
      </c>
      <c r="L384" s="8">
        <v>10.68</v>
      </c>
      <c r="M384" s="8">
        <v>7.47</v>
      </c>
      <c r="N384" s="8">
        <v>0.57999999999999996</v>
      </c>
      <c r="O384" s="8">
        <v>3.47</v>
      </c>
    </row>
    <row r="385" spans="1:15">
      <c r="A385" s="1" t="s">
        <v>24</v>
      </c>
      <c r="B385" s="1" t="s">
        <v>25</v>
      </c>
      <c r="C385" s="2">
        <v>25</v>
      </c>
      <c r="D385" s="8">
        <v>1.65</v>
      </c>
      <c r="E385" s="8">
        <v>0.3</v>
      </c>
      <c r="F385" s="8">
        <v>8.35</v>
      </c>
      <c r="G385" s="8">
        <v>43.5</v>
      </c>
      <c r="H385" s="8">
        <v>0.05</v>
      </c>
      <c r="I385" s="8">
        <v>0</v>
      </c>
      <c r="J385" s="8">
        <v>0</v>
      </c>
      <c r="K385" s="8">
        <v>0.35</v>
      </c>
      <c r="L385" s="8">
        <v>8.75</v>
      </c>
      <c r="M385" s="8">
        <v>11.75</v>
      </c>
      <c r="N385" s="8">
        <v>0.98</v>
      </c>
      <c r="O385" s="8">
        <v>39.5</v>
      </c>
    </row>
    <row r="386" spans="1:15" ht="13.5" customHeight="1">
      <c r="A386" s="204" t="s">
        <v>26</v>
      </c>
      <c r="B386" s="18" t="s">
        <v>137</v>
      </c>
      <c r="C386" s="10">
        <v>100</v>
      </c>
      <c r="D386" s="11">
        <v>0.4</v>
      </c>
      <c r="E386" s="11">
        <v>0.4</v>
      </c>
      <c r="F386" s="11">
        <v>9.8000000000000007</v>
      </c>
      <c r="G386" s="11">
        <v>47</v>
      </c>
      <c r="H386" s="11">
        <v>0.03</v>
      </c>
      <c r="I386" s="11">
        <v>10</v>
      </c>
      <c r="J386" s="11">
        <v>0</v>
      </c>
      <c r="K386" s="11">
        <v>0.2</v>
      </c>
      <c r="L386" s="11">
        <v>16</v>
      </c>
      <c r="M386" s="11">
        <v>9</v>
      </c>
      <c r="N386" s="11">
        <v>2.2000000000000002</v>
      </c>
      <c r="O386" s="11">
        <v>11</v>
      </c>
    </row>
    <row r="387" spans="1:15">
      <c r="A387" s="12"/>
      <c r="B387" s="12" t="s">
        <v>27</v>
      </c>
      <c r="C387" s="171">
        <f>C379+C380+C381+C382+C383+C384+C385+C386</f>
        <v>888.4</v>
      </c>
      <c r="D387" s="14">
        <f t="shared" ref="D387:O387" si="25">D379+D380+D381+D382+D383+D384+D385+D386</f>
        <v>29.95</v>
      </c>
      <c r="E387" s="14">
        <f t="shared" si="25"/>
        <v>26.720000000000002</v>
      </c>
      <c r="F387" s="14">
        <f t="shared" si="25"/>
        <v>97.1</v>
      </c>
      <c r="G387" s="14">
        <f t="shared" si="25"/>
        <v>667.55</v>
      </c>
      <c r="H387" s="14">
        <f t="shared" si="25"/>
        <v>0.43000000000000005</v>
      </c>
      <c r="I387" s="14">
        <f t="shared" si="25"/>
        <v>34.1</v>
      </c>
      <c r="J387" s="14">
        <f t="shared" si="25"/>
        <v>0.05</v>
      </c>
      <c r="K387" s="14">
        <f t="shared" si="25"/>
        <v>6.46</v>
      </c>
      <c r="L387" s="14">
        <f t="shared" si="25"/>
        <v>143.46</v>
      </c>
      <c r="M387" s="14">
        <f t="shared" si="25"/>
        <v>110.73</v>
      </c>
      <c r="N387" s="14">
        <f t="shared" si="25"/>
        <v>6.830000000000001</v>
      </c>
      <c r="O387" s="14">
        <f t="shared" si="25"/>
        <v>386.96000000000004</v>
      </c>
    </row>
    <row r="388" spans="1:15">
      <c r="B388" s="107" t="s">
        <v>177</v>
      </c>
    </row>
    <row r="389" spans="1:15">
      <c r="A389" s="68" t="s">
        <v>144</v>
      </c>
      <c r="B389" s="1" t="s">
        <v>143</v>
      </c>
      <c r="C389" s="2">
        <v>60</v>
      </c>
      <c r="D389" s="8">
        <v>0.48</v>
      </c>
      <c r="E389" s="8">
        <v>6.06</v>
      </c>
      <c r="F389" s="8">
        <v>1.26</v>
      </c>
      <c r="G389" s="8">
        <v>61.2</v>
      </c>
      <c r="H389" s="8">
        <v>0.01</v>
      </c>
      <c r="I389" s="8">
        <v>4.2</v>
      </c>
      <c r="J389" s="8">
        <v>0</v>
      </c>
      <c r="K389" s="8">
        <v>2.76</v>
      </c>
      <c r="L389" s="8">
        <v>18</v>
      </c>
      <c r="M389" s="8">
        <v>7.8</v>
      </c>
      <c r="N389" s="8">
        <v>0.36</v>
      </c>
      <c r="O389" s="8">
        <v>18.600000000000001</v>
      </c>
    </row>
    <row r="390" spans="1:15" ht="15" customHeight="1">
      <c r="B390" s="106" t="s">
        <v>107</v>
      </c>
    </row>
    <row r="391" spans="1:15" ht="33" customHeight="1">
      <c r="A391" s="59" t="s">
        <v>32</v>
      </c>
      <c r="B391" s="67" t="s">
        <v>33</v>
      </c>
      <c r="C391" s="33">
        <v>60</v>
      </c>
      <c r="D391" s="27">
        <v>0.96</v>
      </c>
      <c r="E391" s="27">
        <v>6.06</v>
      </c>
      <c r="F391" s="27">
        <v>1.8</v>
      </c>
      <c r="G391" s="27">
        <v>65.400000000000006</v>
      </c>
      <c r="H391" s="27">
        <v>0.01</v>
      </c>
      <c r="I391" s="27">
        <v>8.34</v>
      </c>
      <c r="J391" s="27">
        <v>0</v>
      </c>
      <c r="K391" s="27">
        <v>2.7</v>
      </c>
      <c r="L391" s="27">
        <v>25.8</v>
      </c>
      <c r="M391" s="102">
        <v>9</v>
      </c>
      <c r="N391" s="27">
        <v>0.36</v>
      </c>
      <c r="O391" s="27">
        <v>19.2</v>
      </c>
    </row>
    <row r="392" spans="1:15">
      <c r="A392" s="640"/>
      <c r="B392" s="640"/>
      <c r="C392" s="640"/>
      <c r="D392" s="640"/>
    </row>
    <row r="393" spans="1:15">
      <c r="A393" s="640" t="s">
        <v>50</v>
      </c>
      <c r="B393" s="640"/>
      <c r="C393" s="640"/>
      <c r="D393" s="640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5">
      <c r="A394" s="640" t="s">
        <v>229</v>
      </c>
      <c r="B394" s="640"/>
      <c r="C394" s="640"/>
      <c r="D394" s="640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>
      <c r="A395" s="640" t="s">
        <v>114</v>
      </c>
      <c r="B395" s="640"/>
      <c r="C395" s="640"/>
      <c r="D395" s="640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>
      <c r="A396" s="640" t="s">
        <v>94</v>
      </c>
      <c r="B396" s="640"/>
      <c r="C396" s="640"/>
      <c r="D396" s="640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56.25" customHeight="1">
      <c r="A397" s="631" t="s">
        <v>1</v>
      </c>
      <c r="B397" s="631" t="s">
        <v>2</v>
      </c>
      <c r="C397" s="633" t="s">
        <v>3</v>
      </c>
      <c r="D397" s="635" t="s">
        <v>4</v>
      </c>
      <c r="E397" s="636"/>
      <c r="F397" s="637"/>
      <c r="G397" s="72" t="s">
        <v>8</v>
      </c>
      <c r="H397" s="616" t="s">
        <v>9</v>
      </c>
      <c r="I397" s="617"/>
      <c r="J397" s="617"/>
      <c r="K397" s="618"/>
      <c r="L397" s="616" t="s">
        <v>14</v>
      </c>
      <c r="M397" s="617"/>
      <c r="N397" s="617"/>
      <c r="O397" s="618"/>
    </row>
    <row r="398" spans="1:15">
      <c r="A398" s="632"/>
      <c r="B398" s="632"/>
      <c r="C398" s="634"/>
      <c r="D398" s="123" t="s">
        <v>5</v>
      </c>
      <c r="E398" s="123" t="s">
        <v>6</v>
      </c>
      <c r="F398" s="123" t="s">
        <v>7</v>
      </c>
      <c r="G398" s="124"/>
      <c r="H398" s="375" t="s">
        <v>10</v>
      </c>
      <c r="I398" s="375" t="s">
        <v>11</v>
      </c>
      <c r="J398" s="375" t="s">
        <v>12</v>
      </c>
      <c r="K398" s="375" t="s">
        <v>13</v>
      </c>
      <c r="L398" s="375" t="s">
        <v>15</v>
      </c>
      <c r="M398" s="375" t="s">
        <v>16</v>
      </c>
      <c r="N398" s="375" t="s">
        <v>17</v>
      </c>
      <c r="O398" s="375" t="s">
        <v>18</v>
      </c>
    </row>
    <row r="399" spans="1:15" ht="15.75" customHeight="1">
      <c r="A399" s="364"/>
      <c r="B399" s="380" t="s">
        <v>95</v>
      </c>
      <c r="C399" s="365"/>
      <c r="D399" s="2"/>
      <c r="E399" s="2"/>
      <c r="F399" s="2"/>
      <c r="G399" s="1"/>
      <c r="H399" s="377"/>
      <c r="I399" s="377"/>
      <c r="J399" s="377"/>
      <c r="K399" s="377"/>
      <c r="L399" s="377"/>
      <c r="M399" s="377"/>
      <c r="N399" s="362"/>
      <c r="O399" s="377"/>
    </row>
    <row r="400" spans="1:15">
      <c r="A400" s="385" t="s">
        <v>276</v>
      </c>
      <c r="B400" s="3" t="s">
        <v>277</v>
      </c>
      <c r="C400" s="2">
        <v>50</v>
      </c>
      <c r="D400" s="8">
        <v>0.66</v>
      </c>
      <c r="E400" s="8">
        <v>5.05</v>
      </c>
      <c r="F400" s="8">
        <v>2.33</v>
      </c>
      <c r="G400" s="8">
        <v>58.02</v>
      </c>
      <c r="H400" s="8">
        <v>0.01</v>
      </c>
      <c r="I400" s="8">
        <v>5.13</v>
      </c>
      <c r="J400" s="8">
        <v>0</v>
      </c>
      <c r="K400" s="8">
        <v>2.2999999999999998</v>
      </c>
      <c r="L400" s="8">
        <v>17.32</v>
      </c>
      <c r="M400" s="8">
        <v>8.8000000000000007</v>
      </c>
      <c r="N400" s="8">
        <v>0.41</v>
      </c>
      <c r="O400" s="8">
        <v>18.75</v>
      </c>
    </row>
    <row r="401" spans="1:15">
      <c r="A401" s="68" t="s">
        <v>97</v>
      </c>
      <c r="B401" s="35" t="s">
        <v>96</v>
      </c>
      <c r="C401" s="36">
        <v>150</v>
      </c>
      <c r="D401" s="37">
        <v>6.66</v>
      </c>
      <c r="E401" s="37">
        <v>10.3</v>
      </c>
      <c r="F401" s="37">
        <v>36.83</v>
      </c>
      <c r="G401" s="37">
        <v>266.79000000000002</v>
      </c>
      <c r="H401" s="37">
        <v>0.14000000000000001</v>
      </c>
      <c r="I401" s="37">
        <v>2.85</v>
      </c>
      <c r="J401" s="37">
        <v>0.05</v>
      </c>
      <c r="K401" s="37">
        <v>1.17</v>
      </c>
      <c r="L401" s="37">
        <v>35.6</v>
      </c>
      <c r="M401" s="37">
        <v>23.12</v>
      </c>
      <c r="N401" s="46">
        <v>1.18</v>
      </c>
      <c r="O401" s="37">
        <v>93.08</v>
      </c>
    </row>
    <row r="402" spans="1:15">
      <c r="A402" s="204" t="s">
        <v>34</v>
      </c>
      <c r="B402" s="18" t="s">
        <v>35</v>
      </c>
      <c r="C402" s="10">
        <v>200</v>
      </c>
      <c r="D402" s="11">
        <v>0.2</v>
      </c>
      <c r="E402" s="11">
        <v>0.1</v>
      </c>
      <c r="F402" s="11">
        <v>21.5</v>
      </c>
      <c r="G402" s="11">
        <v>87</v>
      </c>
      <c r="H402" s="11">
        <v>0.01</v>
      </c>
      <c r="I402" s="11">
        <v>9.3000000000000007</v>
      </c>
      <c r="J402" s="11">
        <v>0</v>
      </c>
      <c r="K402" s="11">
        <v>0</v>
      </c>
      <c r="L402" s="11">
        <v>10</v>
      </c>
      <c r="M402" s="11">
        <v>7</v>
      </c>
      <c r="N402" s="11">
        <v>0.3</v>
      </c>
      <c r="O402" s="11">
        <v>11</v>
      </c>
    </row>
    <row r="403" spans="1:15">
      <c r="A403" s="68" t="s">
        <v>22</v>
      </c>
      <c r="B403" s="69" t="s">
        <v>23</v>
      </c>
      <c r="C403" s="2">
        <v>20</v>
      </c>
      <c r="D403" s="8">
        <v>1.52</v>
      </c>
      <c r="E403" s="8">
        <v>0.16</v>
      </c>
      <c r="F403" s="8">
        <v>9.84</v>
      </c>
      <c r="G403" s="8">
        <v>47</v>
      </c>
      <c r="H403" s="8">
        <v>0.02</v>
      </c>
      <c r="I403" s="8">
        <v>0</v>
      </c>
      <c r="J403" s="8">
        <v>0</v>
      </c>
      <c r="K403" s="8">
        <v>0.22</v>
      </c>
      <c r="L403" s="8">
        <v>4</v>
      </c>
      <c r="M403" s="8">
        <v>2.8</v>
      </c>
      <c r="N403" s="8">
        <v>0.22</v>
      </c>
      <c r="O403" s="8">
        <v>13</v>
      </c>
    </row>
    <row r="404" spans="1:15">
      <c r="A404" s="68" t="s">
        <v>24</v>
      </c>
      <c r="B404" s="69" t="s">
        <v>25</v>
      </c>
      <c r="C404" s="2">
        <v>25</v>
      </c>
      <c r="D404" s="8">
        <v>1.65</v>
      </c>
      <c r="E404" s="8">
        <v>0.3</v>
      </c>
      <c r="F404" s="8">
        <v>8.35</v>
      </c>
      <c r="G404" s="8">
        <v>43.5</v>
      </c>
      <c r="H404" s="8">
        <v>0.05</v>
      </c>
      <c r="I404" s="8">
        <v>0</v>
      </c>
      <c r="J404" s="8">
        <v>0</v>
      </c>
      <c r="K404" s="8">
        <v>0.35</v>
      </c>
      <c r="L404" s="8">
        <v>8.75</v>
      </c>
      <c r="M404" s="8">
        <v>11.75</v>
      </c>
      <c r="N404" s="8">
        <v>0.98</v>
      </c>
      <c r="O404" s="8">
        <v>39.5</v>
      </c>
    </row>
    <row r="405" spans="1:15" ht="15" customHeight="1">
      <c r="A405" s="204" t="s">
        <v>26</v>
      </c>
      <c r="B405" s="18" t="s">
        <v>137</v>
      </c>
      <c r="C405" s="10">
        <v>100</v>
      </c>
      <c r="D405" s="11">
        <v>0.4</v>
      </c>
      <c r="E405" s="11">
        <v>0.4</v>
      </c>
      <c r="F405" s="11">
        <v>9.8000000000000007</v>
      </c>
      <c r="G405" s="11">
        <v>47</v>
      </c>
      <c r="H405" s="11">
        <v>0.03</v>
      </c>
      <c r="I405" s="11">
        <v>10</v>
      </c>
      <c r="J405" s="11">
        <v>0</v>
      </c>
      <c r="K405" s="11">
        <v>0.2</v>
      </c>
      <c r="L405" s="11">
        <v>16</v>
      </c>
      <c r="M405" s="11">
        <v>9</v>
      </c>
      <c r="N405" s="11">
        <v>2.2000000000000002</v>
      </c>
      <c r="O405" s="11">
        <v>11</v>
      </c>
    </row>
    <row r="406" spans="1:15">
      <c r="A406" s="227"/>
      <c r="B406" s="12" t="s">
        <v>27</v>
      </c>
      <c r="C406" s="13">
        <f>C400+C401+C402+C403+C404+C405</f>
        <v>545</v>
      </c>
      <c r="D406" s="14">
        <f t="shared" ref="D406:O406" si="26">D400+D401+D402+D403+D404+D405</f>
        <v>11.090000000000002</v>
      </c>
      <c r="E406" s="14">
        <f t="shared" si="26"/>
        <v>16.310000000000002</v>
      </c>
      <c r="F406" s="14">
        <f t="shared" si="26"/>
        <v>88.649999999999991</v>
      </c>
      <c r="G406" s="14">
        <f t="shared" si="26"/>
        <v>549.30999999999995</v>
      </c>
      <c r="H406" s="14">
        <f t="shared" si="26"/>
        <v>0.26</v>
      </c>
      <c r="I406" s="14">
        <f t="shared" si="26"/>
        <v>27.28</v>
      </c>
      <c r="J406" s="14">
        <f t="shared" si="26"/>
        <v>0.05</v>
      </c>
      <c r="K406" s="14">
        <f t="shared" si="26"/>
        <v>4.24</v>
      </c>
      <c r="L406" s="14">
        <f t="shared" si="26"/>
        <v>91.67</v>
      </c>
      <c r="M406" s="14">
        <f t="shared" si="26"/>
        <v>62.47</v>
      </c>
      <c r="N406" s="14">
        <f t="shared" si="26"/>
        <v>5.29</v>
      </c>
      <c r="O406" s="14">
        <f t="shared" si="26"/>
        <v>186.32999999999998</v>
      </c>
    </row>
    <row r="407" spans="1:15">
      <c r="A407" s="13"/>
      <c r="B407" s="13" t="s">
        <v>98</v>
      </c>
      <c r="C407" s="13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1:15">
      <c r="A408" s="385" t="s">
        <v>276</v>
      </c>
      <c r="B408" s="3" t="s">
        <v>277</v>
      </c>
      <c r="C408" s="2">
        <v>50</v>
      </c>
      <c r="D408" s="8">
        <v>0.66</v>
      </c>
      <c r="E408" s="8">
        <v>5.05</v>
      </c>
      <c r="F408" s="8">
        <v>2.33</v>
      </c>
      <c r="G408" s="8">
        <v>58.02</v>
      </c>
      <c r="H408" s="8">
        <v>0.01</v>
      </c>
      <c r="I408" s="8">
        <v>5.13</v>
      </c>
      <c r="J408" s="8">
        <v>0</v>
      </c>
      <c r="K408" s="8">
        <v>2.2999999999999998</v>
      </c>
      <c r="L408" s="8">
        <v>17.32</v>
      </c>
      <c r="M408" s="8">
        <v>8.8000000000000007</v>
      </c>
      <c r="N408" s="8">
        <v>0.41</v>
      </c>
      <c r="O408" s="8">
        <v>18.75</v>
      </c>
    </row>
    <row r="409" spans="1:15" ht="30.75" customHeight="1">
      <c r="A409" s="213" t="s">
        <v>141</v>
      </c>
      <c r="B409" s="38" t="s">
        <v>142</v>
      </c>
      <c r="C409" s="41">
        <v>210</v>
      </c>
      <c r="D409" s="42">
        <v>4.22</v>
      </c>
      <c r="E409" s="42">
        <v>4.29</v>
      </c>
      <c r="F409" s="42">
        <v>14.8</v>
      </c>
      <c r="G409" s="42">
        <v>114.99</v>
      </c>
      <c r="H409" s="39">
        <v>0.12</v>
      </c>
      <c r="I409" s="42">
        <v>22.66</v>
      </c>
      <c r="J409" s="42">
        <v>2</v>
      </c>
      <c r="K409" s="42">
        <v>1.1499999999999999</v>
      </c>
      <c r="L409" s="42">
        <v>31.61</v>
      </c>
      <c r="M409" s="39">
        <v>29.56</v>
      </c>
      <c r="N409" s="39">
        <v>1.27</v>
      </c>
      <c r="O409" s="39">
        <v>85.42</v>
      </c>
    </row>
    <row r="410" spans="1:15">
      <c r="A410" s="68" t="s">
        <v>97</v>
      </c>
      <c r="B410" s="35" t="s">
        <v>96</v>
      </c>
      <c r="C410" s="36">
        <v>150</v>
      </c>
      <c r="D410" s="37">
        <v>6.66</v>
      </c>
      <c r="E410" s="37">
        <v>10.3</v>
      </c>
      <c r="F410" s="37">
        <v>36.83</v>
      </c>
      <c r="G410" s="37">
        <v>266.79000000000002</v>
      </c>
      <c r="H410" s="37">
        <v>0.14000000000000001</v>
      </c>
      <c r="I410" s="37">
        <v>2.85</v>
      </c>
      <c r="J410" s="37">
        <v>0.05</v>
      </c>
      <c r="K410" s="37">
        <v>1.17</v>
      </c>
      <c r="L410" s="37">
        <v>35.6</v>
      </c>
      <c r="M410" s="37">
        <v>23.12</v>
      </c>
      <c r="N410" s="46">
        <v>1.18</v>
      </c>
      <c r="O410" s="37">
        <v>93.08</v>
      </c>
    </row>
    <row r="411" spans="1:15">
      <c r="A411" s="204" t="s">
        <v>34</v>
      </c>
      <c r="B411" s="18" t="s">
        <v>35</v>
      </c>
      <c r="C411" s="10">
        <v>200</v>
      </c>
      <c r="D411" s="11">
        <v>0.2</v>
      </c>
      <c r="E411" s="11">
        <v>0.1</v>
      </c>
      <c r="F411" s="11">
        <v>21.5</v>
      </c>
      <c r="G411" s="11">
        <v>87</v>
      </c>
      <c r="H411" s="11">
        <v>0.01</v>
      </c>
      <c r="I411" s="11">
        <v>9.3000000000000007</v>
      </c>
      <c r="J411" s="11">
        <v>0</v>
      </c>
      <c r="K411" s="11">
        <v>0</v>
      </c>
      <c r="L411" s="11">
        <v>10</v>
      </c>
      <c r="M411" s="11">
        <v>7</v>
      </c>
      <c r="N411" s="11">
        <v>0.3</v>
      </c>
      <c r="O411" s="11">
        <v>11</v>
      </c>
    </row>
    <row r="412" spans="1:15">
      <c r="A412" s="68" t="s">
        <v>22</v>
      </c>
      <c r="B412" s="69" t="s">
        <v>23</v>
      </c>
      <c r="C412" s="2">
        <v>20</v>
      </c>
      <c r="D412" s="8">
        <v>1.52</v>
      </c>
      <c r="E412" s="8">
        <v>0.16</v>
      </c>
      <c r="F412" s="8">
        <v>9.84</v>
      </c>
      <c r="G412" s="8">
        <v>47</v>
      </c>
      <c r="H412" s="8">
        <v>0.02</v>
      </c>
      <c r="I412" s="8">
        <v>0</v>
      </c>
      <c r="J412" s="8">
        <v>0</v>
      </c>
      <c r="K412" s="8">
        <v>0.22</v>
      </c>
      <c r="L412" s="8">
        <v>4</v>
      </c>
      <c r="M412" s="8">
        <v>2.8</v>
      </c>
      <c r="N412" s="8">
        <v>0.22</v>
      </c>
      <c r="O412" s="8">
        <v>13</v>
      </c>
    </row>
    <row r="413" spans="1:15">
      <c r="A413" s="68" t="s">
        <v>24</v>
      </c>
      <c r="B413" s="69" t="s">
        <v>25</v>
      </c>
      <c r="C413" s="2">
        <v>25</v>
      </c>
      <c r="D413" s="8">
        <v>1.65</v>
      </c>
      <c r="E413" s="8">
        <v>0.3</v>
      </c>
      <c r="F413" s="8">
        <v>8.35</v>
      </c>
      <c r="G413" s="8">
        <v>43.5</v>
      </c>
      <c r="H413" s="8">
        <v>0.05</v>
      </c>
      <c r="I413" s="8">
        <v>0</v>
      </c>
      <c r="J413" s="8">
        <v>0</v>
      </c>
      <c r="K413" s="8">
        <v>0.35</v>
      </c>
      <c r="L413" s="8">
        <v>8.75</v>
      </c>
      <c r="M413" s="8">
        <v>11.75</v>
      </c>
      <c r="N413" s="8">
        <v>0.98</v>
      </c>
      <c r="O413" s="8">
        <v>39.5</v>
      </c>
    </row>
    <row r="414" spans="1:15" ht="15" customHeight="1">
      <c r="A414" s="204" t="s">
        <v>26</v>
      </c>
      <c r="B414" s="18" t="s">
        <v>137</v>
      </c>
      <c r="C414" s="10">
        <v>100</v>
      </c>
      <c r="D414" s="11">
        <v>0.4</v>
      </c>
      <c r="E414" s="11">
        <v>0.4</v>
      </c>
      <c r="F414" s="11">
        <v>9.8000000000000007</v>
      </c>
      <c r="G414" s="11">
        <v>47</v>
      </c>
      <c r="H414" s="11">
        <v>0.03</v>
      </c>
      <c r="I414" s="11">
        <v>10</v>
      </c>
      <c r="J414" s="11">
        <v>0</v>
      </c>
      <c r="K414" s="11">
        <v>0.2</v>
      </c>
      <c r="L414" s="11">
        <v>16</v>
      </c>
      <c r="M414" s="11">
        <v>9</v>
      </c>
      <c r="N414" s="11">
        <v>2.2000000000000002</v>
      </c>
      <c r="O414" s="11">
        <v>11</v>
      </c>
    </row>
    <row r="415" spans="1:15">
      <c r="A415" s="264"/>
      <c r="B415" s="55" t="s">
        <v>27</v>
      </c>
      <c r="C415" s="56">
        <f>C408+C409+C410+C411+C412+C413+C414</f>
        <v>755</v>
      </c>
      <c r="D415" s="266">
        <f t="shared" ref="D415:O415" si="27">D408+D409+D410+D411+D412+D413+D414</f>
        <v>15.309999999999999</v>
      </c>
      <c r="E415" s="266">
        <f t="shared" si="27"/>
        <v>20.6</v>
      </c>
      <c r="F415" s="266">
        <f t="shared" si="27"/>
        <v>103.45</v>
      </c>
      <c r="G415" s="266">
        <f t="shared" si="27"/>
        <v>664.3</v>
      </c>
      <c r="H415" s="266">
        <f t="shared" si="27"/>
        <v>0.38</v>
      </c>
      <c r="I415" s="266">
        <f t="shared" si="27"/>
        <v>49.94</v>
      </c>
      <c r="J415" s="266">
        <f t="shared" si="27"/>
        <v>2.0499999999999998</v>
      </c>
      <c r="K415" s="266">
        <f t="shared" si="27"/>
        <v>5.3899999999999988</v>
      </c>
      <c r="L415" s="266">
        <f t="shared" si="27"/>
        <v>123.28</v>
      </c>
      <c r="M415" s="266">
        <f t="shared" si="27"/>
        <v>92.03</v>
      </c>
      <c r="N415" s="266">
        <f t="shared" si="27"/>
        <v>6.56</v>
      </c>
      <c r="O415" s="266">
        <f t="shared" si="27"/>
        <v>271.75</v>
      </c>
    </row>
    <row r="416" spans="1:15">
      <c r="A416" s="227"/>
      <c r="B416" s="12" t="s">
        <v>103</v>
      </c>
      <c r="C416" s="13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>
      <c r="A417" s="68" t="s">
        <v>144</v>
      </c>
      <c r="B417" s="1" t="s">
        <v>143</v>
      </c>
      <c r="C417" s="2">
        <v>60</v>
      </c>
      <c r="D417" s="8">
        <v>0.48</v>
      </c>
      <c r="E417" s="8">
        <v>6.06</v>
      </c>
      <c r="F417" s="8">
        <v>1.26</v>
      </c>
      <c r="G417" s="8">
        <v>61.2</v>
      </c>
      <c r="H417" s="8">
        <v>0.01</v>
      </c>
      <c r="I417" s="8">
        <v>4.2</v>
      </c>
      <c r="J417" s="8">
        <v>0</v>
      </c>
      <c r="K417" s="8">
        <v>2.76</v>
      </c>
      <c r="L417" s="8">
        <v>18</v>
      </c>
      <c r="M417" s="8">
        <v>7.8</v>
      </c>
      <c r="N417" s="8">
        <v>0.36</v>
      </c>
      <c r="O417" s="8">
        <v>18.600000000000001</v>
      </c>
    </row>
    <row r="418" spans="1:15">
      <c r="A418" s="227"/>
      <c r="B418" s="227"/>
      <c r="C418" s="227"/>
      <c r="D418" s="227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>
      <c r="A419" s="13"/>
      <c r="B419" s="1"/>
      <c r="C419" s="36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1" spans="1:15">
      <c r="A421" s="640" t="s">
        <v>50</v>
      </c>
      <c r="B421" s="640"/>
      <c r="C421" s="640"/>
      <c r="D421" s="640"/>
    </row>
    <row r="422" spans="1:15">
      <c r="A422" s="640" t="s">
        <v>164</v>
      </c>
      <c r="B422" s="640"/>
      <c r="C422" s="640"/>
      <c r="D422" s="640"/>
      <c r="G422" s="15" t="s">
        <v>238</v>
      </c>
      <c r="H422" s="15"/>
    </row>
    <row r="423" spans="1:15">
      <c r="A423" s="640" t="s">
        <v>120</v>
      </c>
      <c r="B423" s="640"/>
      <c r="C423" s="640"/>
      <c r="D423" s="640"/>
    </row>
    <row r="424" spans="1:15">
      <c r="A424" s="640" t="s">
        <v>94</v>
      </c>
      <c r="B424" s="640"/>
      <c r="C424" s="640"/>
      <c r="D424" s="640"/>
    </row>
    <row r="425" spans="1:15" ht="55.5" customHeight="1">
      <c r="A425" s="631" t="s">
        <v>1</v>
      </c>
      <c r="B425" s="631" t="s">
        <v>2</v>
      </c>
      <c r="C425" s="633" t="s">
        <v>3</v>
      </c>
      <c r="D425" s="635" t="s">
        <v>4</v>
      </c>
      <c r="E425" s="636"/>
      <c r="F425" s="637"/>
      <c r="G425" s="72" t="s">
        <v>8</v>
      </c>
      <c r="H425" s="616" t="s">
        <v>9</v>
      </c>
      <c r="I425" s="617"/>
      <c r="J425" s="617"/>
      <c r="K425" s="618"/>
      <c r="L425" s="616" t="s">
        <v>14</v>
      </c>
      <c r="M425" s="617"/>
      <c r="N425" s="617"/>
      <c r="O425" s="618"/>
    </row>
    <row r="426" spans="1:15">
      <c r="A426" s="632"/>
      <c r="B426" s="632"/>
      <c r="C426" s="634"/>
      <c r="D426" s="123" t="s">
        <v>5</v>
      </c>
      <c r="E426" s="123" t="s">
        <v>6</v>
      </c>
      <c r="F426" s="123" t="s">
        <v>7</v>
      </c>
      <c r="G426" s="124"/>
      <c r="H426" s="375" t="s">
        <v>10</v>
      </c>
      <c r="I426" s="375" t="s">
        <v>11</v>
      </c>
      <c r="J426" s="375" t="s">
        <v>12</v>
      </c>
      <c r="K426" s="375" t="s">
        <v>13</v>
      </c>
      <c r="L426" s="375" t="s">
        <v>15</v>
      </c>
      <c r="M426" s="375" t="s">
        <v>16</v>
      </c>
      <c r="N426" s="375" t="s">
        <v>17</v>
      </c>
      <c r="O426" s="375" t="s">
        <v>18</v>
      </c>
    </row>
    <row r="427" spans="1:15" ht="16.5" customHeight="1">
      <c r="A427" s="364"/>
      <c r="B427" s="380" t="s">
        <v>95</v>
      </c>
      <c r="C427" s="365"/>
      <c r="D427" s="2"/>
      <c r="E427" s="2"/>
      <c r="F427" s="2"/>
      <c r="G427" s="1"/>
      <c r="H427" s="377"/>
      <c r="I427" s="377"/>
      <c r="J427" s="377"/>
      <c r="K427" s="377"/>
      <c r="L427" s="377"/>
      <c r="M427" s="377"/>
      <c r="N427" s="377"/>
      <c r="O427" s="377"/>
    </row>
    <row r="428" spans="1:15">
      <c r="A428" s="385" t="s">
        <v>276</v>
      </c>
      <c r="B428" s="3" t="s">
        <v>277</v>
      </c>
      <c r="C428" s="2">
        <v>50</v>
      </c>
      <c r="D428" s="8">
        <v>0.66</v>
      </c>
      <c r="E428" s="8">
        <v>5.05</v>
      </c>
      <c r="F428" s="8">
        <v>2.33</v>
      </c>
      <c r="G428" s="8">
        <v>58.02</v>
      </c>
      <c r="H428" s="8">
        <v>0.01</v>
      </c>
      <c r="I428" s="8">
        <v>5.13</v>
      </c>
      <c r="J428" s="8">
        <v>0</v>
      </c>
      <c r="K428" s="8">
        <v>2.2999999999999998</v>
      </c>
      <c r="L428" s="8">
        <v>17.32</v>
      </c>
      <c r="M428" s="8">
        <v>8.8000000000000007</v>
      </c>
      <c r="N428" s="8">
        <v>0.41</v>
      </c>
      <c r="O428" s="8">
        <v>18.75</v>
      </c>
    </row>
    <row r="429" spans="1:15">
      <c r="A429" s="59" t="s">
        <v>245</v>
      </c>
      <c r="B429" s="23" t="s">
        <v>246</v>
      </c>
      <c r="C429" s="24">
        <v>70</v>
      </c>
      <c r="D429" s="26">
        <v>9.7249999999999996</v>
      </c>
      <c r="E429" s="26">
        <v>14.2</v>
      </c>
      <c r="F429" s="26">
        <v>2.66</v>
      </c>
      <c r="G429" s="26">
        <v>165.2</v>
      </c>
      <c r="H429" s="26">
        <v>0.02</v>
      </c>
      <c r="I429" s="26">
        <v>2.17</v>
      </c>
      <c r="J429" s="26">
        <v>0.01</v>
      </c>
      <c r="K429" s="26">
        <v>0.35</v>
      </c>
      <c r="L429" s="26">
        <v>33.6</v>
      </c>
      <c r="M429" s="26">
        <v>16.100000000000001</v>
      </c>
      <c r="N429" s="26">
        <v>0.63</v>
      </c>
      <c r="O429" s="26">
        <v>112.7</v>
      </c>
    </row>
    <row r="430" spans="1:15">
      <c r="A430" s="204" t="s">
        <v>42</v>
      </c>
      <c r="B430" s="1" t="s">
        <v>43</v>
      </c>
      <c r="C430" s="2">
        <v>150</v>
      </c>
      <c r="D430" s="8">
        <v>3.15</v>
      </c>
      <c r="E430" s="8">
        <v>6.6</v>
      </c>
      <c r="F430" s="8">
        <v>16.350000000000001</v>
      </c>
      <c r="G430" s="8">
        <v>138</v>
      </c>
      <c r="H430" s="8">
        <v>0.13</v>
      </c>
      <c r="I430" s="8">
        <v>5.0999999999999996</v>
      </c>
      <c r="J430" s="8">
        <v>0.04</v>
      </c>
      <c r="K430" s="8">
        <v>0.15</v>
      </c>
      <c r="L430" s="8">
        <v>39</v>
      </c>
      <c r="M430" s="8">
        <v>28.5</v>
      </c>
      <c r="N430" s="8">
        <v>1.05</v>
      </c>
      <c r="O430" s="8">
        <v>85.5</v>
      </c>
    </row>
    <row r="431" spans="1:15">
      <c r="A431" s="204" t="s">
        <v>83</v>
      </c>
      <c r="B431" s="67" t="s">
        <v>140</v>
      </c>
      <c r="C431" s="10">
        <v>200</v>
      </c>
      <c r="D431" s="11">
        <v>0.5</v>
      </c>
      <c r="E431" s="11">
        <v>0.2</v>
      </c>
      <c r="F431" s="11">
        <v>23.1</v>
      </c>
      <c r="G431" s="11">
        <v>96</v>
      </c>
      <c r="H431" s="11">
        <v>0.02</v>
      </c>
      <c r="I431" s="11">
        <v>4.3</v>
      </c>
      <c r="J431" s="11">
        <v>0</v>
      </c>
      <c r="K431" s="11">
        <v>0.2</v>
      </c>
      <c r="L431" s="11">
        <v>22</v>
      </c>
      <c r="M431" s="11">
        <v>14</v>
      </c>
      <c r="N431" s="11">
        <v>1.1000000000000001</v>
      </c>
      <c r="O431" s="11">
        <v>16</v>
      </c>
    </row>
    <row r="432" spans="1:15">
      <c r="A432" s="204" t="s">
        <v>22</v>
      </c>
      <c r="B432" s="1" t="s">
        <v>23</v>
      </c>
      <c r="C432" s="2">
        <v>20</v>
      </c>
      <c r="D432" s="8">
        <v>1.52</v>
      </c>
      <c r="E432" s="8">
        <v>0.16</v>
      </c>
      <c r="F432" s="8">
        <v>9.84</v>
      </c>
      <c r="G432" s="8">
        <v>47</v>
      </c>
      <c r="H432" s="8">
        <v>0.02</v>
      </c>
      <c r="I432" s="8">
        <v>0</v>
      </c>
      <c r="J432" s="8">
        <v>0</v>
      </c>
      <c r="K432" s="8">
        <v>0.22</v>
      </c>
      <c r="L432" s="8">
        <v>4</v>
      </c>
      <c r="M432" s="8">
        <v>2.8</v>
      </c>
      <c r="N432" s="8">
        <v>0.22</v>
      </c>
      <c r="O432" s="8">
        <v>13</v>
      </c>
    </row>
    <row r="433" spans="1:15">
      <c r="A433" s="204" t="s">
        <v>24</v>
      </c>
      <c r="B433" s="1" t="s">
        <v>25</v>
      </c>
      <c r="C433" s="2">
        <v>25</v>
      </c>
      <c r="D433" s="8">
        <v>1.65</v>
      </c>
      <c r="E433" s="8">
        <v>0.3</v>
      </c>
      <c r="F433" s="8">
        <v>8.35</v>
      </c>
      <c r="G433" s="8">
        <v>43.5</v>
      </c>
      <c r="H433" s="8">
        <v>0.05</v>
      </c>
      <c r="I433" s="8">
        <v>0</v>
      </c>
      <c r="J433" s="8">
        <v>0</v>
      </c>
      <c r="K433" s="8">
        <v>0.35</v>
      </c>
      <c r="L433" s="8">
        <v>8.75</v>
      </c>
      <c r="M433" s="8">
        <v>11.75</v>
      </c>
      <c r="N433" s="8">
        <v>0.98</v>
      </c>
      <c r="O433" s="8">
        <v>39.5</v>
      </c>
    </row>
    <row r="434" spans="1:15" ht="18" customHeight="1">
      <c r="A434" s="204" t="s">
        <v>26</v>
      </c>
      <c r="B434" s="18" t="s">
        <v>137</v>
      </c>
      <c r="C434" s="10">
        <v>100</v>
      </c>
      <c r="D434" s="11">
        <v>0.4</v>
      </c>
      <c r="E434" s="11">
        <v>0.4</v>
      </c>
      <c r="F434" s="11">
        <v>9.8000000000000007</v>
      </c>
      <c r="G434" s="11">
        <v>47</v>
      </c>
      <c r="H434" s="11">
        <v>0.03</v>
      </c>
      <c r="I434" s="11">
        <v>10</v>
      </c>
      <c r="J434" s="11">
        <v>0</v>
      </c>
      <c r="K434" s="11">
        <v>0.2</v>
      </c>
      <c r="L434" s="11">
        <v>16</v>
      </c>
      <c r="M434" s="11">
        <v>9</v>
      </c>
      <c r="N434" s="11">
        <v>2.2000000000000002</v>
      </c>
      <c r="O434" s="11">
        <v>11</v>
      </c>
    </row>
    <row r="435" spans="1:15">
      <c r="A435" s="208"/>
      <c r="B435" s="12" t="s">
        <v>27</v>
      </c>
      <c r="C435" s="171">
        <f>C428+C429+C430+C431+C432+C433+C434</f>
        <v>615</v>
      </c>
      <c r="D435" s="14">
        <f t="shared" ref="D435:O435" si="28">D428+D429+D430+D431+D432+D433+D434</f>
        <v>17.604999999999997</v>
      </c>
      <c r="E435" s="14">
        <f t="shared" si="28"/>
        <v>26.91</v>
      </c>
      <c r="F435" s="14">
        <f t="shared" si="28"/>
        <v>72.430000000000007</v>
      </c>
      <c r="G435" s="14">
        <f t="shared" si="28"/>
        <v>594.72</v>
      </c>
      <c r="H435" s="14">
        <f t="shared" si="28"/>
        <v>0.28000000000000003</v>
      </c>
      <c r="I435" s="14">
        <f t="shared" si="28"/>
        <v>26.7</v>
      </c>
      <c r="J435" s="14">
        <f t="shared" si="28"/>
        <v>0.05</v>
      </c>
      <c r="K435" s="14">
        <f t="shared" si="28"/>
        <v>3.7700000000000005</v>
      </c>
      <c r="L435" s="14">
        <f t="shared" si="28"/>
        <v>140.67000000000002</v>
      </c>
      <c r="M435" s="14">
        <f t="shared" si="28"/>
        <v>90.95</v>
      </c>
      <c r="N435" s="14">
        <f t="shared" si="28"/>
        <v>6.5900000000000007</v>
      </c>
      <c r="O435" s="14">
        <f t="shared" si="28"/>
        <v>296.45</v>
      </c>
    </row>
    <row r="436" spans="1:15">
      <c r="A436" s="364"/>
      <c r="B436" s="13" t="s">
        <v>98</v>
      </c>
      <c r="C436" s="365"/>
      <c r="D436" s="2"/>
      <c r="E436" s="2"/>
      <c r="F436" s="2"/>
      <c r="G436" s="1"/>
      <c r="H436" s="377"/>
      <c r="I436" s="377"/>
      <c r="J436" s="377"/>
      <c r="K436" s="377"/>
      <c r="L436" s="377"/>
      <c r="M436" s="377"/>
      <c r="N436" s="377"/>
      <c r="O436" s="377"/>
    </row>
    <row r="437" spans="1:15">
      <c r="A437" s="385" t="s">
        <v>276</v>
      </c>
      <c r="B437" s="3" t="s">
        <v>277</v>
      </c>
      <c r="C437" s="2">
        <v>50</v>
      </c>
      <c r="D437" s="8">
        <v>0.66</v>
      </c>
      <c r="E437" s="8">
        <v>5.05</v>
      </c>
      <c r="F437" s="8">
        <v>2.33</v>
      </c>
      <c r="G437" s="8">
        <v>58.02</v>
      </c>
      <c r="H437" s="8">
        <v>0.01</v>
      </c>
      <c r="I437" s="8">
        <v>5.13</v>
      </c>
      <c r="J437" s="8">
        <v>0</v>
      </c>
      <c r="K437" s="8">
        <v>2.2999999999999998</v>
      </c>
      <c r="L437" s="8">
        <v>17.32</v>
      </c>
      <c r="M437" s="8">
        <v>8.8000000000000007</v>
      </c>
      <c r="N437" s="8">
        <v>0.41</v>
      </c>
      <c r="O437" s="8">
        <v>18.75</v>
      </c>
    </row>
    <row r="438" spans="1:15" ht="33" customHeight="1">
      <c r="A438" s="204" t="s">
        <v>71</v>
      </c>
      <c r="B438" s="18" t="s">
        <v>254</v>
      </c>
      <c r="C438" s="10">
        <v>200</v>
      </c>
      <c r="D438" s="11">
        <v>1.84</v>
      </c>
      <c r="E438" s="11">
        <v>3.4</v>
      </c>
      <c r="F438" s="11">
        <v>12.1</v>
      </c>
      <c r="G438" s="11">
        <v>86.4</v>
      </c>
      <c r="H438" s="27">
        <v>0.16</v>
      </c>
      <c r="I438" s="11">
        <v>6.94</v>
      </c>
      <c r="J438" s="11">
        <v>0.03</v>
      </c>
      <c r="K438" s="11">
        <v>0.18</v>
      </c>
      <c r="L438" s="11">
        <v>15.2</v>
      </c>
      <c r="M438" s="11">
        <v>20.399999999999999</v>
      </c>
      <c r="N438" s="11">
        <v>0.74</v>
      </c>
      <c r="O438" s="11">
        <v>52.6</v>
      </c>
    </row>
    <row r="439" spans="1:15">
      <c r="A439" s="59" t="s">
        <v>245</v>
      </c>
      <c r="B439" s="23" t="s">
        <v>246</v>
      </c>
      <c r="C439" s="24">
        <v>70</v>
      </c>
      <c r="D439" s="26">
        <v>9.7249999999999996</v>
      </c>
      <c r="E439" s="26">
        <v>14.2</v>
      </c>
      <c r="F439" s="26">
        <v>2.66</v>
      </c>
      <c r="G439" s="26">
        <v>165.2</v>
      </c>
      <c r="H439" s="26">
        <v>0.02</v>
      </c>
      <c r="I439" s="26">
        <v>2.17</v>
      </c>
      <c r="J439" s="26">
        <v>0.01</v>
      </c>
      <c r="K439" s="26">
        <v>0.35</v>
      </c>
      <c r="L439" s="26">
        <v>33.6</v>
      </c>
      <c r="M439" s="26">
        <v>16.100000000000001</v>
      </c>
      <c r="N439" s="26">
        <v>0.63</v>
      </c>
      <c r="O439" s="26">
        <v>112.7</v>
      </c>
    </row>
    <row r="440" spans="1:15">
      <c r="A440" s="204" t="s">
        <v>42</v>
      </c>
      <c r="B440" s="1" t="s">
        <v>43</v>
      </c>
      <c r="C440" s="2">
        <v>150</v>
      </c>
      <c r="D440" s="8">
        <v>3.15</v>
      </c>
      <c r="E440" s="8">
        <v>6.6</v>
      </c>
      <c r="F440" s="8">
        <v>16.350000000000001</v>
      </c>
      <c r="G440" s="8">
        <v>138</v>
      </c>
      <c r="H440" s="8">
        <v>0.13</v>
      </c>
      <c r="I440" s="8">
        <v>5.0999999999999996</v>
      </c>
      <c r="J440" s="8">
        <v>0.04</v>
      </c>
      <c r="K440" s="8">
        <v>0.15</v>
      </c>
      <c r="L440" s="8">
        <v>39</v>
      </c>
      <c r="M440" s="8">
        <v>28.5</v>
      </c>
      <c r="N440" s="8">
        <v>1.05</v>
      </c>
      <c r="O440" s="8">
        <v>85.5</v>
      </c>
    </row>
    <row r="441" spans="1:15">
      <c r="A441" s="204" t="s">
        <v>83</v>
      </c>
      <c r="B441" s="67" t="s">
        <v>140</v>
      </c>
      <c r="C441" s="10">
        <v>200</v>
      </c>
      <c r="D441" s="11">
        <v>0.5</v>
      </c>
      <c r="E441" s="11">
        <v>0.2</v>
      </c>
      <c r="F441" s="11">
        <v>23.1</v>
      </c>
      <c r="G441" s="11">
        <v>96</v>
      </c>
      <c r="H441" s="11">
        <v>0.02</v>
      </c>
      <c r="I441" s="11">
        <v>4.3</v>
      </c>
      <c r="J441" s="11">
        <v>0</v>
      </c>
      <c r="K441" s="11">
        <v>0.2</v>
      </c>
      <c r="L441" s="11">
        <v>22</v>
      </c>
      <c r="M441" s="11">
        <v>14</v>
      </c>
      <c r="N441" s="11">
        <v>1.1000000000000001</v>
      </c>
      <c r="O441" s="11">
        <v>16</v>
      </c>
    </row>
    <row r="442" spans="1:15">
      <c r="A442" s="204" t="s">
        <v>22</v>
      </c>
      <c r="B442" s="1" t="s">
        <v>23</v>
      </c>
      <c r="C442" s="2">
        <v>20</v>
      </c>
      <c r="D442" s="8">
        <v>1.52</v>
      </c>
      <c r="E442" s="8">
        <v>0.16</v>
      </c>
      <c r="F442" s="8">
        <v>9.84</v>
      </c>
      <c r="G442" s="8">
        <v>47</v>
      </c>
      <c r="H442" s="8">
        <v>0.02</v>
      </c>
      <c r="I442" s="8">
        <v>0</v>
      </c>
      <c r="J442" s="8">
        <v>0</v>
      </c>
      <c r="K442" s="8">
        <v>0.22</v>
      </c>
      <c r="L442" s="8">
        <v>4</v>
      </c>
      <c r="M442" s="8">
        <v>2.8</v>
      </c>
      <c r="N442" s="8">
        <v>0.22</v>
      </c>
      <c r="O442" s="8">
        <v>13</v>
      </c>
    </row>
    <row r="443" spans="1:15">
      <c r="A443" s="204" t="s">
        <v>24</v>
      </c>
      <c r="B443" s="1" t="s">
        <v>25</v>
      </c>
      <c r="C443" s="2">
        <v>25</v>
      </c>
      <c r="D443" s="8">
        <v>1.65</v>
      </c>
      <c r="E443" s="8">
        <v>0.3</v>
      </c>
      <c r="F443" s="8">
        <v>8.35</v>
      </c>
      <c r="G443" s="8">
        <v>43.5</v>
      </c>
      <c r="H443" s="8">
        <v>0.05</v>
      </c>
      <c r="I443" s="8">
        <v>0</v>
      </c>
      <c r="J443" s="8">
        <v>0</v>
      </c>
      <c r="K443" s="8">
        <v>0.35</v>
      </c>
      <c r="L443" s="8">
        <v>8.75</v>
      </c>
      <c r="M443" s="8">
        <v>11.75</v>
      </c>
      <c r="N443" s="8">
        <v>0.98</v>
      </c>
      <c r="O443" s="8">
        <v>39.5</v>
      </c>
    </row>
    <row r="444" spans="1:15" ht="15.75" customHeight="1">
      <c r="A444" s="204" t="s">
        <v>26</v>
      </c>
      <c r="B444" s="18" t="s">
        <v>137</v>
      </c>
      <c r="C444" s="10">
        <v>100</v>
      </c>
      <c r="D444" s="11">
        <v>0.4</v>
      </c>
      <c r="E444" s="11">
        <v>0.4</v>
      </c>
      <c r="F444" s="11">
        <v>9.8000000000000007</v>
      </c>
      <c r="G444" s="11">
        <v>47</v>
      </c>
      <c r="H444" s="11">
        <v>0.03</v>
      </c>
      <c r="I444" s="11">
        <v>10</v>
      </c>
      <c r="J444" s="11">
        <v>0</v>
      </c>
      <c r="K444" s="11">
        <v>0.2</v>
      </c>
      <c r="L444" s="11">
        <v>16</v>
      </c>
      <c r="M444" s="11">
        <v>9</v>
      </c>
      <c r="N444" s="11">
        <v>2.2000000000000002</v>
      </c>
      <c r="O444" s="11">
        <v>11</v>
      </c>
    </row>
    <row r="445" spans="1:15">
      <c r="A445" s="208"/>
      <c r="B445" s="12" t="s">
        <v>27</v>
      </c>
      <c r="C445" s="171">
        <f>C437+C438+C439+C440+C441+C442+C443+C444</f>
        <v>815</v>
      </c>
      <c r="D445" s="171">
        <f t="shared" ref="D445:O445" si="29">D437+D438+D439+D440+D441+D442+D443+D444</f>
        <v>19.444999999999997</v>
      </c>
      <c r="E445" s="171">
        <f t="shared" si="29"/>
        <v>30.31</v>
      </c>
      <c r="F445" s="171">
        <f t="shared" si="29"/>
        <v>84.529999999999987</v>
      </c>
      <c r="G445" s="171">
        <f t="shared" si="29"/>
        <v>681.12</v>
      </c>
      <c r="H445" s="171">
        <f t="shared" si="29"/>
        <v>0.44000000000000006</v>
      </c>
      <c r="I445" s="171">
        <f t="shared" si="29"/>
        <v>33.64</v>
      </c>
      <c r="J445" s="171">
        <f t="shared" si="29"/>
        <v>0.08</v>
      </c>
      <c r="K445" s="171">
        <f t="shared" si="29"/>
        <v>3.9500000000000006</v>
      </c>
      <c r="L445" s="171">
        <f t="shared" si="29"/>
        <v>155.87</v>
      </c>
      <c r="M445" s="171">
        <f t="shared" si="29"/>
        <v>111.35</v>
      </c>
      <c r="N445" s="171">
        <f t="shared" si="29"/>
        <v>7.330000000000001</v>
      </c>
      <c r="O445" s="171">
        <f t="shared" si="29"/>
        <v>349.05</v>
      </c>
    </row>
    <row r="446" spans="1:15">
      <c r="A446" s="222"/>
      <c r="B446" s="107" t="s">
        <v>177</v>
      </c>
    </row>
    <row r="447" spans="1:15">
      <c r="A447" s="204" t="s">
        <v>144</v>
      </c>
      <c r="B447" s="1" t="s">
        <v>143</v>
      </c>
      <c r="C447" s="2">
        <v>60</v>
      </c>
      <c r="D447" s="8">
        <v>0.48</v>
      </c>
      <c r="E447" s="8">
        <v>6.06</v>
      </c>
      <c r="F447" s="8">
        <v>1.26</v>
      </c>
      <c r="G447" s="8">
        <v>61.2</v>
      </c>
      <c r="H447" s="8">
        <v>0.01</v>
      </c>
      <c r="I447" s="8">
        <v>4.2</v>
      </c>
      <c r="J447" s="8">
        <v>0</v>
      </c>
      <c r="K447" s="8">
        <v>2.76</v>
      </c>
      <c r="L447" s="8">
        <v>18</v>
      </c>
      <c r="M447" s="8">
        <v>7.8</v>
      </c>
      <c r="N447" s="8">
        <v>0.36</v>
      </c>
      <c r="O447" s="8">
        <v>18.600000000000001</v>
      </c>
    </row>
  </sheetData>
  <mergeCells count="140">
    <mergeCell ref="A2:O3"/>
    <mergeCell ref="A5:D5"/>
    <mergeCell ref="A6:D6"/>
    <mergeCell ref="A7:D7"/>
    <mergeCell ref="A8:D8"/>
    <mergeCell ref="A9:A10"/>
    <mergeCell ref="B9:B10"/>
    <mergeCell ref="C9:C10"/>
    <mergeCell ref="D9:F9"/>
    <mergeCell ref="H9:K9"/>
    <mergeCell ref="A90:D90"/>
    <mergeCell ref="A91:D91"/>
    <mergeCell ref="A92:D92"/>
    <mergeCell ref="A93:D93"/>
    <mergeCell ref="A94:A95"/>
    <mergeCell ref="B94:B95"/>
    <mergeCell ref="C94:C95"/>
    <mergeCell ref="D94:F94"/>
    <mergeCell ref="L9:O9"/>
    <mergeCell ref="A62:D62"/>
    <mergeCell ref="A63:D63"/>
    <mergeCell ref="A64:D64"/>
    <mergeCell ref="A65:D65"/>
    <mergeCell ref="D66:F66"/>
    <mergeCell ref="H66:K66"/>
    <mergeCell ref="L66:O66"/>
    <mergeCell ref="A155:A156"/>
    <mergeCell ref="B155:B156"/>
    <mergeCell ref="C155:C156"/>
    <mergeCell ref="D155:F155"/>
    <mergeCell ref="H155:K155"/>
    <mergeCell ref="L155:O155"/>
    <mergeCell ref="H94:K94"/>
    <mergeCell ref="L94:O94"/>
    <mergeCell ref="A151:D151"/>
    <mergeCell ref="A152:D152"/>
    <mergeCell ref="A153:D153"/>
    <mergeCell ref="A154:D154"/>
    <mergeCell ref="H211:K211"/>
    <mergeCell ref="L211:O211"/>
    <mergeCell ref="H185:K185"/>
    <mergeCell ref="L185:O185"/>
    <mergeCell ref="A207:D207"/>
    <mergeCell ref="A208:D208"/>
    <mergeCell ref="A209:D209"/>
    <mergeCell ref="A210:D210"/>
    <mergeCell ref="A181:D181"/>
    <mergeCell ref="A182:D182"/>
    <mergeCell ref="A183:D183"/>
    <mergeCell ref="A184:D184"/>
    <mergeCell ref="A185:A186"/>
    <mergeCell ref="B185:B186"/>
    <mergeCell ref="C185:C186"/>
    <mergeCell ref="D185:F185"/>
    <mergeCell ref="A235:D235"/>
    <mergeCell ref="A236:D236"/>
    <mergeCell ref="A237:D237"/>
    <mergeCell ref="A238:D238"/>
    <mergeCell ref="A239:A240"/>
    <mergeCell ref="B239:B240"/>
    <mergeCell ref="C239:C240"/>
    <mergeCell ref="D239:F239"/>
    <mergeCell ref="A211:A212"/>
    <mergeCell ref="B211:B212"/>
    <mergeCell ref="C211:C212"/>
    <mergeCell ref="D211:F211"/>
    <mergeCell ref="A266:D266"/>
    <mergeCell ref="A267:A268"/>
    <mergeCell ref="B267:B268"/>
    <mergeCell ref="C267:C268"/>
    <mergeCell ref="D267:F267"/>
    <mergeCell ref="H267:K267"/>
    <mergeCell ref="H239:K239"/>
    <mergeCell ref="L239:O239"/>
    <mergeCell ref="A263:D263"/>
    <mergeCell ref="A264:D264"/>
    <mergeCell ref="A265:D265"/>
    <mergeCell ref="E265:F265"/>
    <mergeCell ref="L267:O267"/>
    <mergeCell ref="A288:D288"/>
    <mergeCell ref="A289:D289"/>
    <mergeCell ref="A290:D290"/>
    <mergeCell ref="A291:D291"/>
    <mergeCell ref="A292:A293"/>
    <mergeCell ref="B292:B293"/>
    <mergeCell ref="C292:C293"/>
    <mergeCell ref="D292:F292"/>
    <mergeCell ref="H292:K292"/>
    <mergeCell ref="L292:O292"/>
    <mergeCell ref="A316:D316"/>
    <mergeCell ref="A317:D317"/>
    <mergeCell ref="A318:D318"/>
    <mergeCell ref="A319:D319"/>
    <mergeCell ref="A320:A321"/>
    <mergeCell ref="B320:B321"/>
    <mergeCell ref="C320:C321"/>
    <mergeCell ref="D320:F320"/>
    <mergeCell ref="H320:K320"/>
    <mergeCell ref="L320:O320"/>
    <mergeCell ref="A339:D339"/>
    <mergeCell ref="A340:D340"/>
    <mergeCell ref="A341:D341"/>
    <mergeCell ref="A342:D342"/>
    <mergeCell ref="A343:A344"/>
    <mergeCell ref="B343:B344"/>
    <mergeCell ref="C343:C344"/>
    <mergeCell ref="D343:F343"/>
    <mergeCell ref="H343:K343"/>
    <mergeCell ref="L343:O343"/>
    <mergeCell ref="A363:D363"/>
    <mergeCell ref="A364:D364"/>
    <mergeCell ref="A365:D365"/>
    <mergeCell ref="A366:D366"/>
    <mergeCell ref="A367:A368"/>
    <mergeCell ref="B367:B368"/>
    <mergeCell ref="C367:C368"/>
    <mergeCell ref="D367:F367"/>
    <mergeCell ref="H367:K367"/>
    <mergeCell ref="A397:A398"/>
    <mergeCell ref="B397:B398"/>
    <mergeCell ref="C397:C398"/>
    <mergeCell ref="D397:F397"/>
    <mergeCell ref="H397:K397"/>
    <mergeCell ref="L397:O397"/>
    <mergeCell ref="L367:O367"/>
    <mergeCell ref="A392:D392"/>
    <mergeCell ref="A393:D393"/>
    <mergeCell ref="A394:D394"/>
    <mergeCell ref="A395:D395"/>
    <mergeCell ref="A396:D396"/>
    <mergeCell ref="H425:K425"/>
    <mergeCell ref="L425:O425"/>
    <mergeCell ref="A421:D421"/>
    <mergeCell ref="A422:D422"/>
    <mergeCell ref="A423:D423"/>
    <mergeCell ref="A424:D424"/>
    <mergeCell ref="A425:A426"/>
    <mergeCell ref="B425:B426"/>
    <mergeCell ref="C425:C426"/>
    <mergeCell ref="D425:F4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осень,зима,весна </vt:lpstr>
      <vt:lpstr>с 12 и старше ос,зи,ве,</vt:lpstr>
      <vt:lpstr>ОВЗ с 12 и старше ос,зи,ве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2022-03-29T05:43:37Z</cp:lastPrinted>
  <dcterms:created xsi:type="dcterms:W3CDTF">2020-11-06T06:26:12Z</dcterms:created>
  <dcterms:modified xsi:type="dcterms:W3CDTF">2022-03-29T06:30:59Z</dcterms:modified>
</cp:coreProperties>
</file>